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424"/>
  <workbookPr defaultThemeVersion="124226"/>
  <mc:AlternateContent xmlns:mc="http://schemas.openxmlformats.org/markup-compatibility/2006">
    <mc:Choice Requires="x15">
      <x15ac:absPath xmlns:x15ac="http://schemas.microsoft.com/office/spreadsheetml/2010/11/ac" url="https://wsjugend.sharepoint.com/sites/wsjugend/Freigegebene Dokumente/Jugend_Award/2023_Airwin_on_tour/"/>
    </mc:Choice>
  </mc:AlternateContent>
  <xr:revisionPtr revIDLastSave="0" documentId="8_{0236A139-7741-48FD-9D1A-D9BBB5E18762}" xr6:coauthVersionLast="47" xr6:coauthVersionMax="47" xr10:uidLastSave="{00000000-0000-0000-0000-000000000000}"/>
  <bookViews>
    <workbookView xWindow="-56790" yWindow="-120" windowWidth="28110" windowHeight="16440" xr2:uid="{00000000-000D-0000-FFFF-FFFF00000000}"/>
  </bookViews>
  <sheets>
    <sheet name="Anerkennungspreis der WSJugend" sheetId="1" r:id="rId1"/>
  </sheets>
  <definedNames>
    <definedName name="_xlnm.Print_Area" localSheetId="0">'Anerkennungspreis der WSJugend'!$A$1:$I$378</definedName>
    <definedName name="Z_D33C0750_C4F6_401E_A69B_1EEE09E6BF13_.wvu.PrintArea" localSheetId="0" hidden="1">'Anerkennungspreis der WSJugend'!$A$1:$I$376</definedName>
  </definedNames>
  <calcPr calcId="191028"/>
  <customWorkbookViews>
    <customWorkbookView name="Fire Fox - Persönliche Ansicht" guid="{D33C0750-C4F6-401E-A69B-1EEE09E6BF13}" mergeInterval="0" personalView="1" maximized="1" xWindow="1" yWindow="1" windowWidth="1280" windowHeight="57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6" i="1" l="1"/>
  <c r="H34" i="1"/>
  <c r="H32" i="1"/>
  <c r="H30" i="1"/>
  <c r="H28" i="1"/>
  <c r="I363" i="1"/>
  <c r="H360" i="1"/>
  <c r="H361" i="1"/>
  <c r="H362" i="1"/>
  <c r="H359" i="1"/>
  <c r="I117" i="1"/>
  <c r="I368" i="1"/>
  <c r="I222" i="1"/>
  <c r="I216" i="1"/>
  <c r="I210" i="1"/>
  <c r="G67" i="1"/>
  <c r="I67" i="1"/>
  <c r="G81" i="1"/>
  <c r="I81" i="1"/>
  <c r="G109" i="1"/>
  <c r="I109" i="1"/>
  <c r="I138" i="1"/>
  <c r="I156" i="1"/>
  <c r="I181" i="1"/>
  <c r="I202" i="1"/>
  <c r="I234" i="1"/>
  <c r="I246" i="1"/>
  <c r="C256" i="1"/>
  <c r="C257" i="1" s="1"/>
  <c r="G273" i="1"/>
  <c r="E280" i="1"/>
  <c r="E281" i="1"/>
  <c r="D295" i="1"/>
  <c r="G312" i="1"/>
  <c r="D331" i="1"/>
  <c r="C338" i="1"/>
  <c r="C340" i="1" s="1"/>
  <c r="D350" i="1"/>
  <c r="G350" i="1"/>
  <c r="G351" i="1" s="1"/>
  <c r="A378" i="1" l="1"/>
  <c r="E282" i="1"/>
</calcChain>
</file>

<file path=xl/sharedStrings.xml><?xml version="1.0" encoding="utf-8"?>
<sst xmlns="http://schemas.openxmlformats.org/spreadsheetml/2006/main" count="281" uniqueCount="188">
  <si>
    <t>Württembergische Schützenjugend</t>
  </si>
  <si>
    <t>im Württembergischen Schützenverband 1850 e.V.</t>
  </si>
  <si>
    <t>Betreff: Anerkennungspreis für gute Jugendarbeit - Airwin aktiv</t>
  </si>
  <si>
    <t>Fritz-Walter-Weg 19</t>
  </si>
  <si>
    <t>70327 Stuttgart</t>
  </si>
  <si>
    <t>info@wsjugend.de</t>
  </si>
  <si>
    <t>Bewerbungsunterlagen</t>
  </si>
  <si>
    <t>für den Anerkennungspreis für gute Jugendarbeit (Airwin Aktiv) der Württ. Schützenjugend</t>
  </si>
  <si>
    <t>Verein:</t>
  </si>
  <si>
    <t>VNr:</t>
  </si>
  <si>
    <t>Name des Jugendleiters:</t>
  </si>
  <si>
    <t>Straße:</t>
  </si>
  <si>
    <t>PLZ:</t>
  </si>
  <si>
    <t>Ort:</t>
  </si>
  <si>
    <t>Telefon:</t>
  </si>
  <si>
    <t>E-Mail:</t>
  </si>
  <si>
    <t>Sollen noch weitere Namen auf der Urkunde vermerkt werden?</t>
  </si>
  <si>
    <t>Anzahl der Jugendlichen (je 2 Punkte):</t>
  </si>
  <si>
    <t>unter 12 Jahre:</t>
  </si>
  <si>
    <t xml:space="preserve">(zum 31.12.des vergangenen Jahres) </t>
  </si>
  <si>
    <t>bis 14 Jahre:</t>
  </si>
  <si>
    <t>bis 16 Jahre:</t>
  </si>
  <si>
    <t>bis 20 Jahre:</t>
  </si>
  <si>
    <t>Summe:</t>
  </si>
  <si>
    <t>Meldeschluss ist der 15.07. eines jeden Jahres für das vergangene Jahr (01.01.-31.12.)</t>
  </si>
  <si>
    <t>1.1 Sportliche Leistungen</t>
  </si>
  <si>
    <t>1.1.1 &amp; 1.1.2 Teilnahme an Meisterschaften</t>
  </si>
  <si>
    <t>Gewertet werden alle Teilnehmer bis zur Juniorenklasse I in allen Disziplinen. In einer Disziplin wird nur die Teilnahme an der höchsten erreichten Meisterschaft gewertet.
Kreismeisterschaft je Teilnehmer 1 Punkt, Landesmeisterschaft je Teilnehmer 4 Punkte, Deutsche Meisterschaft je Teilnehmer 6 Punkte.
Beispiel: Peter Müller, Disziplinen LG bis zur LM und KK 3x20 bis zur KM= LG 4 Punkte und KK 3x20 2 Punkte= 6 Punkte.
Bei den Platzierungen nach 1.1.2. wird jede Platzierung LM und DM gewertet, nicht nur die höchste!!! Bitte für jede Disziplin eine Zeile verwenden. 
Für die Platzierungen 1-3 wird die gleiche Punktanzahl vergeben wie für die Teilnahme.</t>
  </si>
  <si>
    <t>Nr.</t>
  </si>
  <si>
    <t>Name</t>
  </si>
  <si>
    <t>Vorname</t>
  </si>
  <si>
    <t>Klasse</t>
  </si>
  <si>
    <t>Disziplin</t>
  </si>
  <si>
    <t>Meister-
schaft</t>
  </si>
  <si>
    <t>Punkte</t>
  </si>
  <si>
    <t>Platzierung
LM + DM</t>
  </si>
  <si>
    <t>Mannschaft</t>
  </si>
  <si>
    <t>Platzierung 
LM</t>
  </si>
  <si>
    <t>Patzierung
DM</t>
  </si>
  <si>
    <t>1.1.3 &amp; 1.1.4 Meisterschützen- und Leistungsabzeichen WSV + DSB</t>
  </si>
  <si>
    <t xml:space="preserve">Als Nachweis die Kopie der Verleihungsurkunde beilegen. Wenn möglich, bitte mehrere Urkunden auf ein DIN A 4 Blatt kopieren. Dies erleichtert die Auswertung wesentlich. Meister je 2 Punkte / Leistung je 4 Punkte </t>
  </si>
  <si>
    <t>Meister WSV</t>
  </si>
  <si>
    <t>Meister DSB</t>
  </si>
  <si>
    <t>Leistung WSV</t>
  </si>
  <si>
    <t>Leistung DSB</t>
  </si>
  <si>
    <t>Gesamt</t>
  </si>
  <si>
    <t>1.1.5 Angebotene Disziplinen in Eurem Verein</t>
  </si>
  <si>
    <t>Bogen</t>
  </si>
  <si>
    <t>Blasrohr</t>
  </si>
  <si>
    <t>Lichtschießen</t>
  </si>
  <si>
    <t>Sommerbiathlon</t>
  </si>
  <si>
    <t>Luftdruckdisziplinen</t>
  </si>
  <si>
    <t>Armbrust</t>
  </si>
  <si>
    <t>Kleinkaliberdisziplinen</t>
  </si>
  <si>
    <t>Gesamtpunkte:</t>
  </si>
  <si>
    <t>2.2 Ausbildung</t>
  </si>
  <si>
    <t xml:space="preserve">Die Lizenzen müssen gültig und auf den Schießsport bezogen sein, bzw. muss der Lizenzinhaber durch den Deutschen Schützenbund oder durch einen seiner Landesverbände ausgebildet worden sein, ausgenommen hiervon ist die Jugendleitercard.
Doppel- und Mehrfachqualifikationen: 
Ein Trainer / Betreuer kann je Bereich Sport, bzw. Jugend nur die jeweils höchste Lizenz geltend machen.
Jugendbasislizenz / D-Trainer:
Hier kann nur pro angefangene 5 Mitglieder der Schüler- und Jugendklasse - je eine Lizenz angerechnet werden.
</t>
  </si>
  <si>
    <t xml:space="preserve">Punkte werden ggf. von der Jury ergänzt. </t>
  </si>
  <si>
    <t xml:space="preserve">   10 Punkte = JuBaLi  / Kampfrichter</t>
  </si>
  <si>
    <t>20 Punkte = Kinder- und Jugendtrainer</t>
  </si>
  <si>
    <t xml:space="preserve">   30 Punkte = Jugendleiterlizenz  / ab Trainer C</t>
  </si>
  <si>
    <t>2.2.1 Lizenzen</t>
  </si>
  <si>
    <t>Hat ein Mitarbeiter mehrere Lizenzen, bitte für jede eine Zeile verwenden. Mit der Nennung in dieser Tabelle bestätigt der Verein das aktive Mitarbeiten des Lizenzinhabers in der Jugendarbeit des Vereins.</t>
  </si>
  <si>
    <t>Lizenz-Art</t>
  </si>
  <si>
    <t>Lizenz-Nr.</t>
  </si>
  <si>
    <t>Lizenz gültig bis:</t>
  </si>
  <si>
    <t>Lizenzgeber (WSV/WLSB/DSB/…)</t>
  </si>
  <si>
    <t>2.2.2 Fortbildungen und Sonstige Lehrgänge</t>
  </si>
  <si>
    <t>Für die Teilnahme an Fortbildungen durch Schützenverbände, Sportbünde und Träger der freien Jugendhilfe: je Wochenende 10 Punkte, 
je Tag 5 Punkte und bei Abendlehrgängen je 3 Punkte.
Weitere Lehrgänge und Fortbildungen durch Inhaber, bzw. Nichtinhaber einer Lizenz werden im Einzelfall mit bis zu 10 Punkten honoriert, sofern sie für den Schießsport, bzw. die Jugendarbeit sinnvoll sind. (z.B. Erste-Hilfe-Kurs, Workshop zur Öffentlichkeitsarbeit, ...)
Als Nachweis ist die Kopie der Teilnahmebescheinigung beizulegen.</t>
  </si>
  <si>
    <t>Art der Fortbildung</t>
  </si>
  <si>
    <t>Datum</t>
  </si>
  <si>
    <t>Träger der Fortbildung</t>
  </si>
  <si>
    <t>2.3 Allgemeine Jugendarbeit</t>
  </si>
  <si>
    <t>2.3.1 Freizeiten und Zeltlager</t>
  </si>
  <si>
    <t>Für die Durchführung von Freizeiten, Zeltlagern oder Trainingslagern werden folgende Punkte vergeben:</t>
  </si>
  <si>
    <t>Dauer der Veranstaltung:</t>
  </si>
  <si>
    <t>- Tagesausflug - 5 Punkte</t>
  </si>
  <si>
    <t>- eine Übernachtung - 15 Punkte</t>
  </si>
  <si>
    <t>- zwei Übernachtungen - 25 Punkte</t>
  </si>
  <si>
    <t>- drei Übernachtungen - 35 Punkte</t>
  </si>
  <si>
    <t>- vier Übernachtungen - 45 Punkte</t>
  </si>
  <si>
    <t>- jede weitere Übernachtung + 5 Punkte</t>
  </si>
  <si>
    <t>- bei Auslandsmaßnahmen - einmalig 25 Punkte</t>
  </si>
  <si>
    <t>Auflistung der Maßnahmen:</t>
  </si>
  <si>
    <t>Als Nachweis für alle Maßnahmen müssen eine Kopie der Einladung, die Teilnehmer- und Betreuerliste sowie ein Nachweis
für die Durchführung (Bilder, evtl. Zeitungsbericht, Bericht im Amtsblatt usw.) eingereicht werden.</t>
  </si>
  <si>
    <t>Datum von - bis</t>
  </si>
  <si>
    <t>Tage</t>
  </si>
  <si>
    <t>Ort</t>
  </si>
  <si>
    <t>Anzahl TN</t>
  </si>
  <si>
    <t>Titel / Thema der Freizeit</t>
  </si>
  <si>
    <t>1.</t>
  </si>
  <si>
    <t>2.</t>
  </si>
  <si>
    <t>3.</t>
  </si>
  <si>
    <t>4.</t>
  </si>
  <si>
    <t>5.</t>
  </si>
  <si>
    <t>6.</t>
  </si>
  <si>
    <t>Gesamtpunkte auch von ggf. Zusatzblättern:</t>
  </si>
  <si>
    <t>2.3.2 Besuch von Schützen- und Jugendtagen</t>
  </si>
  <si>
    <t>Für die Teilnahme des Jugendleiters mit einem Jugendsprecher oder deren Stellvertretern werden folgende Punkte vergeben:</t>
  </si>
  <si>
    <t>Schützentag</t>
  </si>
  <si>
    <t>Jugendtag</t>
  </si>
  <si>
    <t>Kreis</t>
  </si>
  <si>
    <t>Bezirk</t>
  </si>
  <si>
    <t>Land</t>
  </si>
  <si>
    <t>Liste Jugend- und Schützentage</t>
  </si>
  <si>
    <t>Art des Jugend- und Schützentag</t>
  </si>
  <si>
    <t>Name Jugendleiter o. stv. Jugendleiter</t>
  </si>
  <si>
    <t>Name Jugendsprecher</t>
  </si>
  <si>
    <t>2.3.3 Öffentlichkeitsarbeit</t>
  </si>
  <si>
    <t>2.3.3.1 Homepage</t>
  </si>
  <si>
    <t>Wenn eine Homepage vorhanden ist, bitte den Link angeben:</t>
  </si>
  <si>
    <t>Link der HP:</t>
  </si>
  <si>
    <t>2.3.3.2 Facebook</t>
  </si>
  <si>
    <t>Wenn ein Facebook Account vorhanden ist, bitte den Link angeben:</t>
  </si>
  <si>
    <t>Accountname:</t>
  </si>
  <si>
    <t xml:space="preserve">2.3.3.3 Instagram </t>
  </si>
  <si>
    <t>Wenn eine Instagramseite vorhanden ist, bitte den Link angeben:</t>
  </si>
  <si>
    <t>2.3.3.4. Aktionen und Veranstaltungen</t>
  </si>
  <si>
    <t>Für das Veranstalten von Aktionen, wie z.B. "Tag der offenen Tür" oder vergleichbar, werden je Veranstaltung bis zu 15 Punkte vergeben.</t>
  </si>
  <si>
    <t xml:space="preserve">Als Nachweis für solche Aktionen eine Kopie der Einladung, Ausschreibung usw. sowie einen Durchführungsnachweis (Bericht, Bilder usw.) beilegen. </t>
  </si>
  <si>
    <t>Titel / Thema der Aktion</t>
  </si>
  <si>
    <t>2.3.3.5. Aktionen und Veranstaltungen</t>
  </si>
  <si>
    <t>Für die Durchführung oder Beteiligung am Ferienprogramm einer Stadt / Gemeinde werden je Veranstaltung 15 Punkte vergeben. Als Nachweis für solche Aktionen eine Kopie der Einladung, Ausschreibung usw. sowie einen Durchführungsnachweis (Bericht, Bilder usw.) beilegen.</t>
  </si>
  <si>
    <t>2.4 Sportliche Jugendarbeit</t>
  </si>
  <si>
    <t>2.4.1 Sportabzeichen des Deutschen Sportbundes</t>
  </si>
  <si>
    <t>Je erfolgreichem Erwerb:</t>
  </si>
  <si>
    <t>5 Punkte</t>
  </si>
  <si>
    <t>Als Nachweis eine Kopie der Verleihungsurkunde beilegen, bitte mehrere Urkunden auf ein DIN A4 Blatt kopieren. Danke.</t>
  </si>
  <si>
    <t>Anzahl der Sportabzeichen</t>
  </si>
  <si>
    <t>2.4.2 Jugendrunde / Jugendliga</t>
  </si>
  <si>
    <t>Für die Teilnahme an der Jugendrunde / Jugendliga je Disziplin</t>
  </si>
  <si>
    <t>- erste startende Mannschaft:</t>
  </si>
  <si>
    <t>10 Punkte</t>
  </si>
  <si>
    <t>- jede weitere Mannschaft:</t>
  </si>
  <si>
    <t>15 Punkte</t>
  </si>
  <si>
    <t>Als Nachweis eine Kopie der Ergebnislisten (Auszug) beilegen.</t>
  </si>
  <si>
    <t>Liga</t>
  </si>
  <si>
    <t>Anzahl der Mannschaften</t>
  </si>
  <si>
    <t>2.4.3. Jugendvergleichswettkämpfe</t>
  </si>
  <si>
    <t xml:space="preserve">Anzahl der Schützen (je 5 Punkte) </t>
  </si>
  <si>
    <t>Shooty - Cup</t>
  </si>
  <si>
    <t>Schüler-Cup</t>
  </si>
  <si>
    <t>Gesamt:</t>
  </si>
  <si>
    <t>Als Nachweis Kopie der Ergebnisliste einsenden.</t>
  </si>
  <si>
    <t>Verbandskämpfe (Land / Bezirk / Kreis)</t>
  </si>
  <si>
    <t xml:space="preserve">Beim Einsatz von Jugendlichen bei Verbandsvergleichskämpfen, je Jugendlichem / Veranstaltung </t>
  </si>
  <si>
    <t>2 Punkte</t>
  </si>
  <si>
    <t>Name des Jugendlichen</t>
  </si>
  <si>
    <t>Veranstaltung</t>
  </si>
  <si>
    <t>Als Nachweis eine Bestätigung des jeweiligen Veranstalters bzw. Ergebnisliste beilegen.</t>
  </si>
  <si>
    <t>2.4.4. Freundschaftskämpfe</t>
  </si>
  <si>
    <t>Schützenvereine, die untereinander Freundschaftskämpfe durchführen, erhalten:</t>
  </si>
  <si>
    <t xml:space="preserve">als Ausrichter </t>
  </si>
  <si>
    <t>6 Punkte</t>
  </si>
  <si>
    <t>als Teilnehmer</t>
  </si>
  <si>
    <t>3 Punkte</t>
  </si>
  <si>
    <t>Gegner (Verein)</t>
  </si>
  <si>
    <t>Ausrichter / Teilnehmer</t>
  </si>
  <si>
    <t>Als Nachweis eine Kopie der Ergebnisliste, die von beiden Mannschaftsführern unterschrieben ist, beilegen.</t>
  </si>
  <si>
    <t>2.4.5. Teilnahme an Turnieren</t>
  </si>
  <si>
    <t xml:space="preserve">Für die Teilnahme an allen anderen Turnieren und sportlichen Veranstaltungen (schießsportlich oder allgemeinsportlich) </t>
  </si>
  <si>
    <t>erhält der Verein je Veranstaltung 3 Punkte, max. 30 Punkte.</t>
  </si>
  <si>
    <t>Hierzu eine Anlage beifügen mit Ort / Datum / Art des Turniers und der Anzahl der Teilnehmer. Als Nachweis eine Bestätigung</t>
  </si>
  <si>
    <t>des Veranstalters oder Ergebnisliste beilegen (nur Kopien).</t>
  </si>
  <si>
    <t>Anzahl der Turniere / Veranstaltungen</t>
  </si>
  <si>
    <t>Punkte (max. 30 Punkte)</t>
  </si>
  <si>
    <t>2.4.6 Schießsportseminare</t>
  </si>
  <si>
    <t>Anzahl der Teilnehmer</t>
  </si>
  <si>
    <t xml:space="preserve">Als Nachweis Kopie der Einladung / Teilnehmerliste beilegen. </t>
  </si>
  <si>
    <t>2.4.7 Kooperation Schule - Verein</t>
  </si>
  <si>
    <t>2.4.7.1. Kooperationsmaßnahmen</t>
  </si>
  <si>
    <t xml:space="preserve">Kooperationen, die im Rahmen der Ausschreibung des WLSB stattfinden, erhalten: </t>
  </si>
  <si>
    <t>Anzahl wöchentlicher Maßnahmen (75 Punkte)</t>
  </si>
  <si>
    <t xml:space="preserve">Anzahl 14 - tägiger Maßnahmen (50 Punkte) </t>
  </si>
  <si>
    <t xml:space="preserve">Gesamt: </t>
  </si>
  <si>
    <t>Als Nachweis Kopie des WLSB Schreibens für die Kooperation beilegen.</t>
  </si>
  <si>
    <t>2.4.7.2. Projekttage</t>
  </si>
  <si>
    <r>
      <t xml:space="preserve">Für alle weiteren Kooperationen, wie z.B. Projekttage, Sporttage, Besuch von Schulklassen, erhalten die Vereine - je Aktion 10 Punkte, in besonderen Fällen auch bis zu 50 Punkten.
</t>
    </r>
    <r>
      <rPr>
        <sz val="10"/>
        <color rgb="FFFF0000"/>
        <rFont val="Arial"/>
        <family val="2"/>
      </rPr>
      <t>Für diese Maßnahme ein gesondertes Beiblatt anfügen mit einer Beschreibung der Maßnahme, sowie Ort, Datum, Schule, Lehrer etc.
Als Nachweis eine Bestätigung der Schule bzw. einen anderen geeigneten Nachweis beifügen.</t>
    </r>
  </si>
  <si>
    <t>weitere Kooperationen / Maßnahmen</t>
  </si>
  <si>
    <t>Schule</t>
  </si>
  <si>
    <t>Lehrer</t>
  </si>
  <si>
    <t xml:space="preserve">2.5. Mitbestimmung / Beteiligung der Jugend </t>
  </si>
  <si>
    <t>Ja</t>
  </si>
  <si>
    <t>Nein</t>
  </si>
  <si>
    <t>Jugendordnung im Verein vorhanden</t>
  </si>
  <si>
    <t xml:space="preserve">Wie kann die Jugend selbst bestimmen oder wo kann sie bei der Vereinsarbeit mitsprechen? </t>
  </si>
  <si>
    <t xml:space="preserve">Der Anerkennungspreis wird jedes Jahr am Landesjugendtag verliehen. Wir bitten zu beachten, dass Bewerbungsunterlagen in digitaler Form eingereicht werden sollten. Mit der Teilnahme an dieser Maßnahme erklärt sich der teilnehmende Verein damit einverstanden, dass sämtliche in den Bewerbungsunterlagen enthaltenen Dokumente, Informationen und Bilder durch den Württembergischen Schützenverband 1850 e.V. weiterverarbeitet und ggf. in der SWDSZ oder der Homepage des Württembergischen Schützenverbandes 1850 e.V. veröffentlicht werden.
Bei Abgabe der Bewerbungsunterlagen liegen dem teilnehmenden Verein die Zustimmungen zur Veröffentlichung des abgegebenen Bildmaterials aller abgelichteten Personen oder ggf. deren Erziehungsberechtigten vor.
Mit Abgabe der Bewerbungsunterlagen stimmt der teilnehmende Verein den vorstehenden Bedingungen zu und bestätigt diese als vollständig erfüllt. 
</t>
  </si>
  <si>
    <t>Gesamtpunkte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</si>
</sst>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0"/>
      <name val="Arial"/>
    </font>
    <font>
      <sz val="8"/>
      <name val="Arial"/>
    </font>
    <font>
      <sz val="10"/>
      <name val="Arial"/>
      <family val="2"/>
    </font>
    <font>
      <b/>
      <sz val="10"/>
      <name val="Arial"/>
      <family val="2"/>
    </font>
    <font>
      <u/>
      <sz val="10"/>
      <color indexed="12"/>
      <name val="Arial"/>
    </font>
    <font>
      <b/>
      <i/>
      <sz val="10"/>
      <name val="Arial"/>
      <family val="2"/>
    </font>
    <font>
      <b/>
      <sz val="14"/>
      <name val="Arial"/>
      <family val="2"/>
    </font>
    <font>
      <sz val="14"/>
      <name val="Arial"/>
      <family val="2"/>
    </font>
    <font>
      <sz val="10"/>
      <color rgb="FFFF0000"/>
      <name val="Arial"/>
      <family val="2"/>
    </font>
  </fonts>
  <fills count="8">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theme="6" tint="0.79998168889431442"/>
        <bgColor indexed="64"/>
      </patternFill>
    </fill>
    <fill>
      <patternFill patternType="solid">
        <fgColor theme="3"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09">
    <xf numFmtId="0" fontId="0" fillId="0" borderId="0" xfId="0"/>
    <xf numFmtId="0" fontId="0" fillId="2" borderId="1" xfId="0" applyFill="1" applyBorder="1" applyAlignment="1">
      <alignment horizontal="left" vertical="center"/>
    </xf>
    <xf numFmtId="0" fontId="0" fillId="2" borderId="1" xfId="0" applyFill="1" applyBorder="1" applyAlignment="1">
      <alignment horizontal="left" vertical="center" wrapText="1"/>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1" xfId="0" applyFill="1" applyBorder="1" applyAlignment="1">
      <alignment vertical="center" wrapText="1"/>
    </xf>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0" fillId="2" borderId="1" xfId="0" applyFill="1" applyBorder="1" applyAlignment="1">
      <alignment vertical="center"/>
    </xf>
    <xf numFmtId="0" fontId="2" fillId="2" borderId="1" xfId="0" applyFont="1" applyFill="1" applyBorder="1" applyAlignment="1">
      <alignment horizontal="left" vertical="center"/>
    </xf>
    <xf numFmtId="0" fontId="0" fillId="3" borderId="0" xfId="0" applyFill="1" applyAlignment="1">
      <alignment vertical="top"/>
    </xf>
    <xf numFmtId="0" fontId="0" fillId="3" borderId="4" xfId="0" applyFill="1" applyBorder="1" applyAlignment="1">
      <alignment vertical="top"/>
    </xf>
    <xf numFmtId="0" fontId="0" fillId="3" borderId="1" xfId="0" applyFill="1" applyBorder="1" applyAlignment="1">
      <alignment horizontal="left" vertical="top"/>
    </xf>
    <xf numFmtId="0" fontId="0" fillId="3" borderId="1" xfId="0" applyFill="1" applyBorder="1" applyAlignment="1">
      <alignment vertical="top"/>
    </xf>
    <xf numFmtId="0" fontId="0" fillId="3" borderId="3" xfId="0" applyFill="1" applyBorder="1" applyAlignment="1">
      <alignment vertical="top"/>
    </xf>
    <xf numFmtId="0" fontId="0" fillId="3" borderId="2" xfId="0" applyFill="1" applyBorder="1" applyAlignment="1">
      <alignment vertical="top"/>
    </xf>
    <xf numFmtId="0" fontId="0" fillId="3" borderId="6" xfId="0" applyFill="1" applyBorder="1" applyAlignment="1">
      <alignment vertical="top"/>
    </xf>
    <xf numFmtId="0" fontId="0" fillId="3" borderId="7" xfId="0" applyFill="1" applyBorder="1" applyAlignment="1">
      <alignment vertical="top"/>
    </xf>
    <xf numFmtId="0" fontId="0" fillId="3" borderId="0" xfId="0" applyFill="1"/>
    <xf numFmtId="0" fontId="0" fillId="2" borderId="2" xfId="0" applyFill="1" applyBorder="1" applyAlignment="1">
      <alignment horizontal="left" vertical="center" wrapText="1"/>
    </xf>
    <xf numFmtId="0" fontId="0" fillId="3" borderId="8" xfId="0" applyFill="1" applyBorder="1" applyAlignment="1">
      <alignment vertical="top"/>
    </xf>
    <xf numFmtId="0" fontId="0" fillId="3" borderId="8" xfId="0" applyFill="1" applyBorder="1"/>
    <xf numFmtId="0" fontId="0" fillId="3" borderId="0" xfId="0" applyFill="1" applyAlignment="1">
      <alignment vertical="center"/>
    </xf>
    <xf numFmtId="0" fontId="0" fillId="3" borderId="9" xfId="0" applyFill="1" applyBorder="1" applyAlignment="1">
      <alignment vertical="top"/>
    </xf>
    <xf numFmtId="0" fontId="4" fillId="3" borderId="0" xfId="1" applyFill="1" applyAlignment="1" applyProtection="1">
      <alignment vertical="top"/>
    </xf>
    <xf numFmtId="0" fontId="0" fillId="2" borderId="2" xfId="0" applyFill="1" applyBorder="1" applyAlignment="1">
      <alignment vertical="center"/>
    </xf>
    <xf numFmtId="0" fontId="0" fillId="2" borderId="1" xfId="0" applyFill="1" applyBorder="1" applyAlignment="1">
      <alignment horizontal="center" vertical="center"/>
    </xf>
    <xf numFmtId="0" fontId="0" fillId="3" borderId="8" xfId="0" applyFill="1" applyBorder="1" applyAlignment="1">
      <alignment vertical="center"/>
    </xf>
    <xf numFmtId="0" fontId="0" fillId="4" borderId="1" xfId="0" applyFill="1" applyBorder="1" applyAlignment="1">
      <alignment vertical="top"/>
    </xf>
    <xf numFmtId="0" fontId="0" fillId="4" borderId="10" xfId="0" applyFill="1" applyBorder="1" applyAlignment="1">
      <alignment vertical="top"/>
    </xf>
    <xf numFmtId="0" fontId="0" fillId="4" borderId="1" xfId="0" applyFill="1" applyBorder="1" applyAlignment="1">
      <alignment horizontal="center" vertical="top"/>
    </xf>
    <xf numFmtId="0" fontId="0" fillId="3" borderId="1" xfId="0" applyFill="1" applyBorder="1" applyAlignment="1">
      <alignment horizontal="center" vertical="top"/>
    </xf>
    <xf numFmtId="0" fontId="2" fillId="2" borderId="1" xfId="0" applyFont="1" applyFill="1" applyBorder="1" applyAlignment="1">
      <alignment horizontal="left" vertical="center" wrapText="1"/>
    </xf>
    <xf numFmtId="0" fontId="0" fillId="5" borderId="0" xfId="0" applyFill="1" applyAlignment="1">
      <alignment horizontal="center" vertical="top"/>
    </xf>
    <xf numFmtId="0" fontId="2" fillId="2" borderId="1" xfId="0" applyFont="1" applyFill="1" applyBorder="1" applyAlignment="1">
      <alignment vertical="center"/>
    </xf>
    <xf numFmtId="0" fontId="0" fillId="3" borderId="1" xfId="0" applyFill="1" applyBorder="1" applyAlignment="1" applyProtection="1">
      <alignment vertical="top"/>
      <protection locked="0"/>
    </xf>
    <xf numFmtId="0" fontId="0" fillId="3" borderId="1" xfId="0" applyFill="1" applyBorder="1" applyAlignment="1" applyProtection="1">
      <alignment horizontal="left" vertical="top"/>
      <protection locked="0"/>
    </xf>
    <xf numFmtId="0" fontId="0" fillId="3" borderId="1" xfId="0" applyFill="1" applyBorder="1" applyAlignment="1" applyProtection="1">
      <alignment horizontal="center" vertical="top"/>
      <protection locked="0"/>
    </xf>
    <xf numFmtId="0" fontId="0" fillId="3" borderId="2" xfId="0" applyFill="1" applyBorder="1" applyAlignment="1" applyProtection="1">
      <alignment horizontal="center" vertical="top"/>
      <protection locked="0"/>
    </xf>
    <xf numFmtId="0" fontId="0" fillId="3" borderId="2" xfId="0" applyFill="1" applyBorder="1" applyAlignment="1" applyProtection="1">
      <alignment vertical="top"/>
      <protection locked="0"/>
    </xf>
    <xf numFmtId="0" fontId="0" fillId="3" borderId="5" xfId="0" applyFill="1" applyBorder="1" applyAlignment="1" applyProtection="1">
      <alignment horizontal="center" vertical="top"/>
      <protection locked="0"/>
    </xf>
    <xf numFmtId="0" fontId="0" fillId="3" borderId="1" xfId="0" applyFill="1" applyBorder="1" applyAlignment="1" applyProtection="1">
      <alignment horizontal="center" vertical="center"/>
      <protection locked="0"/>
    </xf>
    <xf numFmtId="0" fontId="0" fillId="3" borderId="6" xfId="0" applyFill="1" applyBorder="1" applyAlignment="1" applyProtection="1">
      <alignment vertical="top"/>
      <protection locked="0"/>
    </xf>
    <xf numFmtId="0" fontId="0" fillId="3" borderId="3" xfId="0" applyFill="1" applyBorder="1" applyAlignment="1" applyProtection="1">
      <alignment vertical="top"/>
      <protection locked="0"/>
    </xf>
    <xf numFmtId="0" fontId="0" fillId="3" borderId="0" xfId="0" applyFill="1" applyAlignment="1" applyProtection="1">
      <alignment vertical="top"/>
      <protection locked="0"/>
    </xf>
    <xf numFmtId="0" fontId="0" fillId="5" borderId="0" xfId="0" applyFill="1" applyAlignment="1">
      <alignment vertical="top"/>
    </xf>
    <xf numFmtId="0" fontId="0" fillId="3" borderId="0" xfId="0" applyFill="1" applyAlignment="1">
      <alignment horizontal="left" vertical="top"/>
    </xf>
    <xf numFmtId="0" fontId="0" fillId="3" borderId="0" xfId="0" applyFill="1" applyAlignment="1">
      <alignment horizontal="left" vertical="center"/>
    </xf>
    <xf numFmtId="0" fontId="0" fillId="3" borderId="11" xfId="0" applyFill="1" applyBorder="1" applyAlignment="1">
      <alignment vertical="top"/>
    </xf>
    <xf numFmtId="0" fontId="0" fillId="3" borderId="0" xfId="0" applyFill="1" applyAlignment="1">
      <alignment horizontal="right" vertical="top"/>
    </xf>
    <xf numFmtId="0" fontId="0" fillId="3" borderId="3" xfId="0" applyFill="1" applyBorder="1" applyAlignment="1" applyProtection="1">
      <alignment horizontal="center" vertical="top"/>
      <protection locked="0"/>
    </xf>
    <xf numFmtId="0" fontId="2" fillId="3" borderId="2" xfId="0" applyFont="1" applyFill="1" applyBorder="1" applyAlignment="1" applyProtection="1">
      <alignment horizontal="center" vertical="top"/>
      <protection locked="0"/>
    </xf>
    <xf numFmtId="0" fontId="2" fillId="3" borderId="1" xfId="0" applyFont="1" applyFill="1" applyBorder="1" applyAlignment="1">
      <alignment vertical="top"/>
    </xf>
    <xf numFmtId="0" fontId="2" fillId="3" borderId="1" xfId="0" applyFont="1" applyFill="1" applyBorder="1" applyAlignment="1">
      <alignment horizontal="center" vertical="top"/>
    </xf>
    <xf numFmtId="0" fontId="0" fillId="3" borderId="0" xfId="0" applyFill="1" applyAlignment="1" applyProtection="1">
      <alignment horizontal="left" vertical="top"/>
      <protection locked="0"/>
    </xf>
    <xf numFmtId="0" fontId="0" fillId="3" borderId="0" xfId="0" applyFill="1" applyAlignment="1">
      <alignment horizontal="center" vertical="top"/>
    </xf>
    <xf numFmtId="0" fontId="0" fillId="4" borderId="2" xfId="0" applyFill="1" applyBorder="1" applyAlignment="1">
      <alignment horizontal="left" vertical="top"/>
    </xf>
    <xf numFmtId="0" fontId="0" fillId="4" borderId="3" xfId="0" applyFill="1" applyBorder="1" applyAlignment="1">
      <alignment horizontal="left" vertical="top"/>
    </xf>
    <xf numFmtId="0" fontId="0" fillId="3" borderId="0" xfId="0" applyFill="1" applyAlignment="1">
      <alignment horizontal="left" vertical="top"/>
    </xf>
    <xf numFmtId="0" fontId="0" fillId="3" borderId="9" xfId="0" applyFill="1" applyBorder="1" applyAlignment="1">
      <alignment horizontal="left" vertical="top"/>
    </xf>
    <xf numFmtId="0" fontId="0" fillId="3" borderId="4" xfId="0" applyFill="1" applyBorder="1" applyAlignment="1">
      <alignment horizontal="left" vertical="top"/>
    </xf>
    <xf numFmtId="0" fontId="2" fillId="3" borderId="0" xfId="0" quotePrefix="1" applyFont="1" applyFill="1" applyAlignment="1">
      <alignment horizontal="left" vertical="top" wrapText="1"/>
    </xf>
    <xf numFmtId="0" fontId="2" fillId="3" borderId="0" xfId="0" applyFont="1" applyFill="1" applyAlignment="1">
      <alignment horizontal="left" vertical="top" wrapText="1"/>
    </xf>
    <xf numFmtId="0" fontId="0" fillId="3" borderId="2" xfId="0" applyFill="1" applyBorder="1" applyAlignment="1" applyProtection="1">
      <alignment horizontal="center" vertical="top"/>
      <protection locked="0"/>
    </xf>
    <xf numFmtId="0" fontId="0" fillId="3" borderId="5" xfId="0" applyFill="1" applyBorder="1" applyAlignment="1" applyProtection="1">
      <alignment horizontal="center" vertical="top"/>
      <protection locked="0"/>
    </xf>
    <xf numFmtId="0" fontId="0" fillId="3" borderId="3" xfId="0" applyFill="1" applyBorder="1" applyAlignment="1" applyProtection="1">
      <alignment horizontal="center" vertical="top"/>
      <protection locked="0"/>
    </xf>
    <xf numFmtId="0" fontId="2" fillId="3" borderId="0" xfId="0" applyFont="1" applyFill="1" applyAlignment="1">
      <alignment horizontal="right" vertical="top"/>
    </xf>
    <xf numFmtId="0" fontId="2" fillId="3" borderId="9" xfId="0" applyFont="1" applyFill="1" applyBorder="1" applyAlignment="1">
      <alignment horizontal="right" vertical="top"/>
    </xf>
    <xf numFmtId="0" fontId="0" fillId="3" borderId="1" xfId="0" applyFill="1" applyBorder="1" applyAlignment="1" applyProtection="1">
      <alignment horizontal="left" vertical="top"/>
      <protection locked="0"/>
    </xf>
    <xf numFmtId="0" fontId="0" fillId="3" borderId="1" xfId="0" applyFill="1" applyBorder="1" applyAlignment="1">
      <alignment horizontal="left" vertical="center"/>
    </xf>
    <xf numFmtId="0" fontId="0" fillId="3" borderId="1" xfId="0" applyFill="1" applyBorder="1" applyAlignment="1" applyProtection="1">
      <alignment horizontal="center" vertical="top"/>
      <protection locked="0"/>
    </xf>
    <xf numFmtId="0" fontId="3" fillId="7" borderId="1" xfId="0" applyFont="1" applyFill="1" applyBorder="1" applyAlignment="1">
      <alignment horizontal="left" vertical="center"/>
    </xf>
    <xf numFmtId="0" fontId="0" fillId="2" borderId="2" xfId="0" applyFill="1" applyBorder="1" applyAlignment="1">
      <alignment vertical="center"/>
    </xf>
    <xf numFmtId="0" fontId="0" fillId="2" borderId="5" xfId="0" applyFill="1" applyBorder="1" applyAlignment="1">
      <alignment vertical="center"/>
    </xf>
    <xf numFmtId="0" fontId="0" fillId="2" borderId="3" xfId="0" applyFill="1" applyBorder="1" applyAlignment="1">
      <alignment vertical="center"/>
    </xf>
    <xf numFmtId="0" fontId="0" fillId="4" borderId="1" xfId="0" applyFill="1" applyBorder="1" applyAlignment="1">
      <alignment horizontal="left" vertical="top"/>
    </xf>
    <xf numFmtId="0" fontId="0" fillId="3" borderId="0" xfId="0" applyFill="1" applyAlignment="1">
      <alignment horizontal="left" vertical="top" wrapText="1"/>
    </xf>
    <xf numFmtId="0" fontId="5" fillId="6" borderId="1" xfId="0" applyFont="1" applyFill="1" applyBorder="1" applyAlignment="1">
      <alignment horizontal="left"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0" fillId="3" borderId="2"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5" fillId="6" borderId="2" xfId="0" applyFont="1" applyFill="1" applyBorder="1" applyAlignment="1">
      <alignment horizontal="left" vertical="center"/>
    </xf>
    <xf numFmtId="0" fontId="5" fillId="6" borderId="5" xfId="0" applyFont="1" applyFill="1" applyBorder="1" applyAlignment="1">
      <alignment horizontal="left" vertical="center"/>
    </xf>
    <xf numFmtId="0" fontId="5" fillId="6" borderId="3" xfId="0" applyFont="1" applyFill="1" applyBorder="1" applyAlignment="1">
      <alignment horizontal="left" vertical="center"/>
    </xf>
    <xf numFmtId="0" fontId="2" fillId="3" borderId="2" xfId="0" applyFont="1" applyFill="1" applyBorder="1" applyAlignment="1" applyProtection="1">
      <alignment horizontal="left" vertical="top"/>
      <protection locked="0"/>
    </xf>
    <xf numFmtId="0" fontId="0" fillId="3" borderId="5" xfId="0" applyFill="1" applyBorder="1" applyAlignment="1" applyProtection="1">
      <alignment horizontal="left" vertical="top"/>
      <protection locked="0"/>
    </xf>
    <xf numFmtId="0" fontId="0" fillId="4" borderId="2" xfId="0" applyFill="1" applyBorder="1" applyAlignment="1">
      <alignment horizontal="left" vertical="center"/>
    </xf>
    <xf numFmtId="0" fontId="0" fillId="4" borderId="3" xfId="0" applyFill="1" applyBorder="1" applyAlignment="1">
      <alignment horizontal="left" vertical="center"/>
    </xf>
    <xf numFmtId="0" fontId="2" fillId="3" borderId="0" xfId="0" applyFont="1" applyFill="1" applyAlignment="1">
      <alignment horizontal="left" vertical="top"/>
    </xf>
    <xf numFmtId="0" fontId="0" fillId="2" borderId="5" xfId="0" applyFill="1" applyBorder="1" applyAlignment="1">
      <alignment horizontal="lef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2" fillId="2" borderId="1" xfId="0" applyFont="1" applyFill="1" applyBorder="1" applyAlignment="1">
      <alignment horizontal="left" vertical="center" wrapText="1"/>
    </xf>
    <xf numFmtId="0" fontId="0" fillId="2" borderId="1" xfId="0" applyFill="1" applyBorder="1" applyAlignment="1">
      <alignment horizontal="left" vertical="center" wrapText="1"/>
    </xf>
    <xf numFmtId="0" fontId="2" fillId="3" borderId="0" xfId="0" quotePrefix="1" applyFont="1" applyFill="1" applyAlignment="1">
      <alignment horizontal="left" vertical="top"/>
    </xf>
    <xf numFmtId="0" fontId="0" fillId="4" borderId="2" xfId="0" applyFill="1" applyBorder="1" applyAlignment="1">
      <alignment horizontal="center" vertical="top"/>
    </xf>
    <xf numFmtId="0" fontId="0" fillId="4" borderId="5" xfId="0" applyFill="1" applyBorder="1" applyAlignment="1">
      <alignment horizontal="center" vertical="top"/>
    </xf>
    <xf numFmtId="0" fontId="0" fillId="4" borderId="3" xfId="0" applyFill="1" applyBorder="1" applyAlignment="1">
      <alignment horizontal="center" vertical="top"/>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2" fillId="3" borderId="2" xfId="0" applyFont="1" applyFill="1" applyBorder="1" applyAlignment="1" applyProtection="1">
      <alignment horizontal="center" vertical="top"/>
      <protection locked="0"/>
    </xf>
    <xf numFmtId="0" fontId="3" fillId="3" borderId="0" xfId="0" applyFont="1" applyFill="1" applyAlignment="1">
      <alignment horizontal="left" vertical="top" wrapText="1"/>
    </xf>
    <xf numFmtId="0" fontId="3" fillId="3" borderId="9" xfId="0" applyFont="1" applyFill="1" applyBorder="1" applyAlignment="1">
      <alignment horizontal="left" vertical="top" wrapText="1"/>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0" fillId="2" borderId="5" xfId="0" applyFill="1" applyBorder="1" applyAlignment="1">
      <alignment horizontal="left" vertical="center" wrapText="1"/>
    </xf>
    <xf numFmtId="0" fontId="0" fillId="3" borderId="9" xfId="0" applyFill="1" applyBorder="1" applyAlignment="1">
      <alignment horizontal="left" vertical="top" wrapText="1"/>
    </xf>
    <xf numFmtId="0" fontId="0" fillId="4" borderId="5" xfId="0" applyFill="1" applyBorder="1" applyAlignment="1">
      <alignment horizontal="left" vertical="center"/>
    </xf>
  </cellXfs>
  <cellStyles count="2">
    <cellStyle name="Link" xfId="1" builtinId="8"/>
    <cellStyle name="Standard" xfId="0" builtinId="0"/>
  </cellStyles>
  <dxfs count="26">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33CC33"/>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numFmt numFmtId="1" formatCode="0"/>
      <fill>
        <patternFill>
          <bgColor rgb="FFFF0000"/>
        </patternFill>
      </fill>
    </dxf>
    <dxf>
      <fill>
        <patternFill>
          <bgColor rgb="FF00B050"/>
        </patternFill>
      </fill>
    </dxf>
    <dxf>
      <fill>
        <patternFill>
          <bgColor rgb="FF00B050"/>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fo@wsjugend.de" TargetMode="Externa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78"/>
  <sheetViews>
    <sheetView tabSelected="1" topLeftCell="A365" zoomScaleNormal="100" workbookViewId="0">
      <selection activeCell="C210" sqref="C210:G210"/>
    </sheetView>
  </sheetViews>
  <sheetFormatPr defaultColWidth="11.42578125" defaultRowHeight="12.75"/>
  <cols>
    <col min="1" max="1" width="8.140625" style="10" customWidth="1"/>
    <col min="2" max="3" width="19.42578125" style="10" customWidth="1"/>
    <col min="4" max="4" width="10.28515625" style="10" customWidth="1"/>
    <col min="5" max="5" width="9.5703125" style="10" customWidth="1"/>
    <col min="6" max="6" width="10.28515625" style="10" customWidth="1"/>
    <col min="7" max="7" width="9.5703125" style="10" customWidth="1"/>
    <col min="8" max="8" width="11" style="10" customWidth="1"/>
    <col min="9" max="9" width="11.42578125" style="10"/>
    <col min="10" max="10" width="11.42578125" style="20"/>
    <col min="11" max="16384" width="11.42578125" style="10"/>
  </cols>
  <sheetData>
    <row r="1" spans="1:5">
      <c r="A1" s="10" t="s">
        <v>0</v>
      </c>
    </row>
    <row r="2" spans="1:5">
      <c r="A2" s="10" t="s">
        <v>1</v>
      </c>
    </row>
    <row r="5" spans="1:5">
      <c r="A5" s="10" t="s">
        <v>0</v>
      </c>
    </row>
    <row r="6" spans="1:5">
      <c r="A6" s="10" t="s">
        <v>2</v>
      </c>
    </row>
    <row r="7" spans="1:5">
      <c r="A7" s="10" t="s">
        <v>3</v>
      </c>
    </row>
    <row r="8" spans="1:5">
      <c r="A8" s="10" t="s">
        <v>4</v>
      </c>
    </row>
    <row r="9" spans="1:5">
      <c r="A9" s="24" t="s">
        <v>5</v>
      </c>
    </row>
    <row r="12" spans="1:5">
      <c r="A12" s="10" t="s">
        <v>6</v>
      </c>
    </row>
    <row r="13" spans="1:5">
      <c r="A13" s="10" t="s">
        <v>7</v>
      </c>
    </row>
    <row r="15" spans="1:5">
      <c r="A15" s="10" t="s">
        <v>8</v>
      </c>
      <c r="B15" s="85"/>
      <c r="C15" s="81"/>
      <c r="D15" s="49" t="s">
        <v>9</v>
      </c>
      <c r="E15" s="35"/>
    </row>
    <row r="17" spans="1:9">
      <c r="A17" s="10" t="s">
        <v>10</v>
      </c>
      <c r="C17" s="68"/>
      <c r="D17" s="68"/>
    </row>
    <row r="19" spans="1:9">
      <c r="A19" s="10" t="s">
        <v>11</v>
      </c>
      <c r="B19" s="80"/>
      <c r="C19" s="81"/>
      <c r="D19" s="49" t="s">
        <v>12</v>
      </c>
      <c r="E19" s="35"/>
      <c r="F19" s="49" t="s">
        <v>13</v>
      </c>
      <c r="G19" s="68"/>
      <c r="H19" s="68"/>
    </row>
    <row r="21" spans="1:9">
      <c r="A21" s="10" t="s">
        <v>14</v>
      </c>
      <c r="B21" s="35"/>
      <c r="C21" s="49" t="s">
        <v>15</v>
      </c>
      <c r="D21" s="80"/>
      <c r="E21" s="86"/>
      <c r="F21" s="81"/>
    </row>
    <row r="24" spans="1:9">
      <c r="A24" s="10" t="s">
        <v>16</v>
      </c>
      <c r="E24" s="68"/>
      <c r="F24" s="68"/>
      <c r="G24" s="68"/>
      <c r="H24" s="68"/>
      <c r="I24" s="68"/>
    </row>
    <row r="26" spans="1:9">
      <c r="A26" s="11"/>
      <c r="B26" s="11"/>
      <c r="C26" s="11"/>
      <c r="D26" s="11"/>
      <c r="E26" s="11"/>
      <c r="F26" s="11"/>
      <c r="G26" s="11"/>
      <c r="H26" s="11"/>
      <c r="I26" s="11"/>
    </row>
    <row r="28" spans="1:9">
      <c r="A28" s="10" t="s">
        <v>17</v>
      </c>
      <c r="D28" s="10" t="s">
        <v>18</v>
      </c>
      <c r="F28" s="35"/>
      <c r="H28" s="30">
        <f>F28*2</f>
        <v>0</v>
      </c>
    </row>
    <row r="29" spans="1:9">
      <c r="A29" s="10" t="s">
        <v>19</v>
      </c>
      <c r="F29" s="44"/>
    </row>
    <row r="30" spans="1:9">
      <c r="D30" s="10" t="s">
        <v>20</v>
      </c>
      <c r="F30" s="35"/>
      <c r="H30" s="30">
        <f>F30*2</f>
        <v>0</v>
      </c>
    </row>
    <row r="32" spans="1:9">
      <c r="D32" s="10" t="s">
        <v>21</v>
      </c>
      <c r="F32" s="35"/>
      <c r="H32" s="30">
        <f>F32*2</f>
        <v>0</v>
      </c>
    </row>
    <row r="34" spans="1:10">
      <c r="D34" s="10" t="s">
        <v>22</v>
      </c>
      <c r="F34" s="35"/>
      <c r="H34" s="30">
        <f>F34*2</f>
        <v>0</v>
      </c>
    </row>
    <row r="36" spans="1:10">
      <c r="H36" s="28" t="s">
        <v>23</v>
      </c>
      <c r="I36" s="30">
        <f>SUM(H28:H345)</f>
        <v>0</v>
      </c>
    </row>
    <row r="38" spans="1:10">
      <c r="A38" s="10" t="s">
        <v>24</v>
      </c>
    </row>
    <row r="42" spans="1:10" s="22" customFormat="1" ht="20.25" customHeight="1">
      <c r="A42" s="71" t="s">
        <v>25</v>
      </c>
      <c r="B42" s="71"/>
      <c r="C42" s="71"/>
      <c r="D42" s="71"/>
      <c r="E42" s="71"/>
      <c r="F42" s="71"/>
      <c r="G42" s="71"/>
      <c r="H42" s="71"/>
      <c r="I42" s="71"/>
      <c r="J42" s="27"/>
    </row>
    <row r="43" spans="1:10" ht="20.25" customHeight="1">
      <c r="A43" s="77" t="s">
        <v>26</v>
      </c>
      <c r="B43" s="77"/>
      <c r="C43" s="77"/>
      <c r="D43" s="77"/>
      <c r="E43" s="77"/>
      <c r="F43" s="77"/>
      <c r="G43" s="77"/>
      <c r="H43" s="77"/>
      <c r="I43" s="77"/>
    </row>
    <row r="44" spans="1:10" ht="96.6" customHeight="1">
      <c r="A44" s="76" t="s">
        <v>27</v>
      </c>
      <c r="B44" s="76"/>
      <c r="C44" s="76"/>
      <c r="D44" s="76"/>
      <c r="E44" s="76"/>
      <c r="F44" s="76"/>
      <c r="G44" s="76"/>
      <c r="H44" s="76"/>
      <c r="I44" s="76"/>
    </row>
    <row r="46" spans="1:10" ht="36.75" customHeight="1">
      <c r="A46" s="1" t="s">
        <v>28</v>
      </c>
      <c r="B46" s="1" t="s">
        <v>29</v>
      </c>
      <c r="C46" s="1" t="s">
        <v>30</v>
      </c>
      <c r="D46" s="1" t="s">
        <v>31</v>
      </c>
      <c r="E46" s="1" t="s">
        <v>32</v>
      </c>
      <c r="F46" s="2" t="s">
        <v>33</v>
      </c>
      <c r="G46" s="1" t="s">
        <v>34</v>
      </c>
      <c r="H46" s="2" t="s">
        <v>35</v>
      </c>
      <c r="I46" s="3" t="s">
        <v>34</v>
      </c>
    </row>
    <row r="47" spans="1:10">
      <c r="A47" s="12">
        <v>1</v>
      </c>
      <c r="B47" s="36"/>
      <c r="C47" s="36"/>
      <c r="D47" s="36"/>
      <c r="E47" s="36"/>
      <c r="F47" s="36"/>
      <c r="G47" s="37"/>
      <c r="H47" s="36"/>
      <c r="I47" s="38"/>
    </row>
    <row r="48" spans="1:10">
      <c r="A48" s="12">
        <v>2</v>
      </c>
      <c r="B48" s="36"/>
      <c r="C48" s="36"/>
      <c r="D48" s="36"/>
      <c r="E48" s="36"/>
      <c r="F48" s="36"/>
      <c r="G48" s="37"/>
      <c r="H48" s="36"/>
      <c r="I48" s="38"/>
    </row>
    <row r="49" spans="1:9">
      <c r="A49" s="12">
        <v>3</v>
      </c>
      <c r="B49" s="36"/>
      <c r="C49" s="36"/>
      <c r="D49" s="36"/>
      <c r="E49" s="36"/>
      <c r="F49" s="36"/>
      <c r="G49" s="37"/>
      <c r="H49" s="36"/>
      <c r="I49" s="38"/>
    </row>
    <row r="50" spans="1:9">
      <c r="A50" s="12">
        <v>4</v>
      </c>
      <c r="B50" s="36"/>
      <c r="C50" s="36"/>
      <c r="D50" s="36"/>
      <c r="E50" s="36"/>
      <c r="F50" s="36"/>
      <c r="G50" s="37"/>
      <c r="H50" s="36"/>
      <c r="I50" s="38"/>
    </row>
    <row r="51" spans="1:9">
      <c r="A51" s="12">
        <v>5</v>
      </c>
      <c r="B51" s="36"/>
      <c r="C51" s="36"/>
      <c r="D51" s="36"/>
      <c r="E51" s="36"/>
      <c r="F51" s="36"/>
      <c r="G51" s="37"/>
      <c r="H51" s="36"/>
      <c r="I51" s="38"/>
    </row>
    <row r="52" spans="1:9">
      <c r="A52" s="12">
        <v>6</v>
      </c>
      <c r="B52" s="36"/>
      <c r="C52" s="36"/>
      <c r="D52" s="36"/>
      <c r="E52" s="36"/>
      <c r="F52" s="36"/>
      <c r="G52" s="37"/>
      <c r="H52" s="36"/>
      <c r="I52" s="38"/>
    </row>
    <row r="53" spans="1:9">
      <c r="A53" s="12">
        <v>7</v>
      </c>
      <c r="B53" s="36"/>
      <c r="C53" s="36"/>
      <c r="D53" s="36"/>
      <c r="E53" s="36"/>
      <c r="F53" s="36"/>
      <c r="G53" s="37"/>
      <c r="H53" s="36"/>
      <c r="I53" s="38"/>
    </row>
    <row r="54" spans="1:9">
      <c r="A54" s="12">
        <v>8</v>
      </c>
      <c r="B54" s="36"/>
      <c r="C54" s="36"/>
      <c r="D54" s="36"/>
      <c r="E54" s="36"/>
      <c r="F54" s="36"/>
      <c r="G54" s="37"/>
      <c r="H54" s="36"/>
      <c r="I54" s="38"/>
    </row>
    <row r="55" spans="1:9">
      <c r="A55" s="12">
        <v>9</v>
      </c>
      <c r="B55" s="36"/>
      <c r="C55" s="36"/>
      <c r="D55" s="36"/>
      <c r="E55" s="36"/>
      <c r="F55" s="36"/>
      <c r="G55" s="37"/>
      <c r="H55" s="36"/>
      <c r="I55" s="38"/>
    </row>
    <row r="56" spans="1:9">
      <c r="A56" s="12">
        <v>10</v>
      </c>
      <c r="B56" s="36"/>
      <c r="C56" s="36"/>
      <c r="D56" s="36"/>
      <c r="E56" s="36"/>
      <c r="F56" s="36"/>
      <c r="G56" s="37"/>
      <c r="H56" s="36"/>
      <c r="I56" s="38"/>
    </row>
    <row r="57" spans="1:9">
      <c r="A57" s="12">
        <v>11</v>
      </c>
      <c r="B57" s="36"/>
      <c r="C57" s="36"/>
      <c r="D57" s="36"/>
      <c r="E57" s="36"/>
      <c r="F57" s="36"/>
      <c r="G57" s="37"/>
      <c r="H57" s="36"/>
      <c r="I57" s="38"/>
    </row>
    <row r="58" spans="1:9">
      <c r="A58" s="12">
        <v>12</v>
      </c>
      <c r="B58" s="36"/>
      <c r="C58" s="36"/>
      <c r="D58" s="36"/>
      <c r="E58" s="36"/>
      <c r="F58" s="36"/>
      <c r="G58" s="37"/>
      <c r="H58" s="36"/>
      <c r="I58" s="38"/>
    </row>
    <row r="59" spans="1:9">
      <c r="A59" s="12">
        <v>13</v>
      </c>
      <c r="B59" s="36"/>
      <c r="C59" s="36"/>
      <c r="D59" s="36"/>
      <c r="E59" s="36"/>
      <c r="F59" s="36"/>
      <c r="G59" s="37"/>
      <c r="H59" s="36"/>
      <c r="I59" s="38"/>
    </row>
    <row r="60" spans="1:9">
      <c r="A60" s="12">
        <v>14</v>
      </c>
      <c r="B60" s="36"/>
      <c r="C60" s="36"/>
      <c r="D60" s="36"/>
      <c r="E60" s="36"/>
      <c r="F60" s="36"/>
      <c r="G60" s="37"/>
      <c r="H60" s="36"/>
      <c r="I60" s="38"/>
    </row>
    <row r="61" spans="1:9">
      <c r="A61" s="12">
        <v>15</v>
      </c>
      <c r="B61" s="36"/>
      <c r="C61" s="36"/>
      <c r="D61" s="36"/>
      <c r="E61" s="36"/>
      <c r="F61" s="36"/>
      <c r="G61" s="37"/>
      <c r="H61" s="36"/>
      <c r="I61" s="38"/>
    </row>
    <row r="62" spans="1:9">
      <c r="A62" s="12">
        <v>16</v>
      </c>
      <c r="B62" s="36"/>
      <c r="C62" s="36"/>
      <c r="D62" s="36"/>
      <c r="E62" s="36"/>
      <c r="F62" s="36"/>
      <c r="G62" s="37"/>
      <c r="H62" s="36"/>
      <c r="I62" s="38"/>
    </row>
    <row r="63" spans="1:9">
      <c r="A63" s="12">
        <v>17</v>
      </c>
      <c r="B63" s="36"/>
      <c r="C63" s="36"/>
      <c r="D63" s="36"/>
      <c r="E63" s="36"/>
      <c r="F63" s="36"/>
      <c r="G63" s="37"/>
      <c r="H63" s="36"/>
      <c r="I63" s="38"/>
    </row>
    <row r="64" spans="1:9">
      <c r="A64" s="12">
        <v>18</v>
      </c>
      <c r="B64" s="36"/>
      <c r="C64" s="36"/>
      <c r="D64" s="36"/>
      <c r="E64" s="36"/>
      <c r="F64" s="36"/>
      <c r="G64" s="37"/>
      <c r="H64" s="36"/>
      <c r="I64" s="38"/>
    </row>
    <row r="65" spans="1:9">
      <c r="A65" s="12">
        <v>19</v>
      </c>
      <c r="B65" s="36"/>
      <c r="C65" s="36"/>
      <c r="D65" s="36"/>
      <c r="E65" s="36"/>
      <c r="F65" s="36"/>
      <c r="G65" s="37"/>
      <c r="H65" s="36"/>
      <c r="I65" s="38"/>
    </row>
    <row r="66" spans="1:9">
      <c r="A66" s="12">
        <v>20</v>
      </c>
      <c r="B66" s="36"/>
      <c r="C66" s="36"/>
      <c r="D66" s="36"/>
      <c r="E66" s="36"/>
      <c r="F66" s="36"/>
      <c r="G66" s="37"/>
      <c r="H66" s="36"/>
      <c r="I66" s="38"/>
    </row>
    <row r="67" spans="1:9">
      <c r="F67" s="28" t="s">
        <v>23</v>
      </c>
      <c r="G67" s="30">
        <f>SUM(G47:G66)</f>
        <v>0</v>
      </c>
      <c r="H67" s="28" t="s">
        <v>23</v>
      </c>
      <c r="I67" s="30">
        <f>SUM(I47:I66)</f>
        <v>0</v>
      </c>
    </row>
    <row r="70" spans="1:9" ht="25.5" customHeight="1">
      <c r="A70" s="1" t="s">
        <v>28</v>
      </c>
      <c r="B70" s="87" t="s">
        <v>36</v>
      </c>
      <c r="C70" s="88"/>
      <c r="D70" s="1" t="s">
        <v>31</v>
      </c>
      <c r="E70" s="1" t="s">
        <v>32</v>
      </c>
      <c r="F70" s="2" t="s">
        <v>37</v>
      </c>
      <c r="G70" s="1" t="s">
        <v>34</v>
      </c>
      <c r="H70" s="2" t="s">
        <v>38</v>
      </c>
      <c r="I70" s="3" t="s">
        <v>34</v>
      </c>
    </row>
    <row r="71" spans="1:9">
      <c r="A71" s="12">
        <v>1</v>
      </c>
      <c r="B71" s="80"/>
      <c r="C71" s="81"/>
      <c r="D71" s="36"/>
      <c r="E71" s="36"/>
      <c r="F71" s="36"/>
      <c r="G71" s="37"/>
      <c r="H71" s="36"/>
      <c r="I71" s="38"/>
    </row>
    <row r="72" spans="1:9">
      <c r="A72" s="12">
        <v>2</v>
      </c>
      <c r="B72" s="80"/>
      <c r="C72" s="81"/>
      <c r="D72" s="36"/>
      <c r="E72" s="36"/>
      <c r="F72" s="36"/>
      <c r="G72" s="37"/>
      <c r="H72" s="36"/>
      <c r="I72" s="38"/>
    </row>
    <row r="73" spans="1:9">
      <c r="A73" s="12">
        <v>3</v>
      </c>
      <c r="B73" s="80"/>
      <c r="C73" s="81"/>
      <c r="D73" s="36"/>
      <c r="E73" s="36"/>
      <c r="F73" s="36"/>
      <c r="G73" s="37"/>
      <c r="H73" s="36"/>
      <c r="I73" s="38"/>
    </row>
    <row r="74" spans="1:9">
      <c r="A74" s="12">
        <v>4</v>
      </c>
      <c r="B74" s="80"/>
      <c r="C74" s="81"/>
      <c r="D74" s="36"/>
      <c r="E74" s="36"/>
      <c r="F74" s="36"/>
      <c r="G74" s="37"/>
      <c r="H74" s="36"/>
      <c r="I74" s="38"/>
    </row>
    <row r="75" spans="1:9">
      <c r="A75" s="12">
        <v>5</v>
      </c>
      <c r="B75" s="80"/>
      <c r="C75" s="81"/>
      <c r="D75" s="36"/>
      <c r="E75" s="36"/>
      <c r="F75" s="36"/>
      <c r="G75" s="37"/>
      <c r="H75" s="36"/>
      <c r="I75" s="38"/>
    </row>
    <row r="76" spans="1:9">
      <c r="A76" s="12">
        <v>6</v>
      </c>
      <c r="B76" s="80"/>
      <c r="C76" s="81"/>
      <c r="D76" s="36"/>
      <c r="E76" s="36"/>
      <c r="F76" s="36"/>
      <c r="G76" s="37"/>
      <c r="H76" s="36"/>
      <c r="I76" s="38"/>
    </row>
    <row r="77" spans="1:9">
      <c r="A77" s="12">
        <v>7</v>
      </c>
      <c r="B77" s="80"/>
      <c r="C77" s="81"/>
      <c r="D77" s="36"/>
      <c r="E77" s="36"/>
      <c r="F77" s="36"/>
      <c r="G77" s="37"/>
      <c r="H77" s="36"/>
      <c r="I77" s="38"/>
    </row>
    <row r="78" spans="1:9">
      <c r="A78" s="12">
        <v>8</v>
      </c>
      <c r="B78" s="80"/>
      <c r="C78" s="81"/>
      <c r="D78" s="36"/>
      <c r="E78" s="36"/>
      <c r="F78" s="36"/>
      <c r="G78" s="37"/>
      <c r="H78" s="36"/>
      <c r="I78" s="38"/>
    </row>
    <row r="79" spans="1:9">
      <c r="A79" s="12">
        <v>9</v>
      </c>
      <c r="B79" s="80"/>
      <c r="C79" s="81"/>
      <c r="D79" s="36"/>
      <c r="E79" s="36"/>
      <c r="F79" s="36"/>
      <c r="G79" s="37"/>
      <c r="H79" s="36"/>
      <c r="I79" s="38"/>
    </row>
    <row r="80" spans="1:9">
      <c r="A80" s="12">
        <v>10</v>
      </c>
      <c r="B80" s="80"/>
      <c r="C80" s="81"/>
      <c r="D80" s="36"/>
      <c r="E80" s="36"/>
      <c r="F80" s="36"/>
      <c r="G80" s="37"/>
      <c r="H80" s="36"/>
      <c r="I80" s="38"/>
    </row>
    <row r="81" spans="1:9">
      <c r="F81" s="28" t="s">
        <v>23</v>
      </c>
      <c r="G81" s="30">
        <f>SUM(G71:G80)</f>
        <v>0</v>
      </c>
      <c r="H81" s="28" t="s">
        <v>23</v>
      </c>
      <c r="I81" s="30">
        <f>SUM(I71:I80)</f>
        <v>0</v>
      </c>
    </row>
    <row r="85" spans="1:9" ht="20.25" customHeight="1">
      <c r="A85" s="77" t="s">
        <v>39</v>
      </c>
      <c r="B85" s="77"/>
      <c r="C85" s="77"/>
      <c r="D85" s="77"/>
      <c r="E85" s="77"/>
      <c r="F85" s="77"/>
      <c r="G85" s="77"/>
      <c r="H85" s="77"/>
      <c r="I85" s="77"/>
    </row>
    <row r="86" spans="1:9" ht="28.5" customHeight="1">
      <c r="A86" s="62" t="s">
        <v>40</v>
      </c>
      <c r="B86" s="76"/>
      <c r="C86" s="76"/>
      <c r="D86" s="76"/>
      <c r="E86" s="76"/>
      <c r="F86" s="76"/>
      <c r="G86" s="76"/>
      <c r="H86" s="76"/>
      <c r="I86" s="76"/>
    </row>
    <row r="88" spans="1:9" ht="25.5">
      <c r="A88" s="2" t="s">
        <v>28</v>
      </c>
      <c r="B88" s="2" t="s">
        <v>29</v>
      </c>
      <c r="C88" s="2" t="s">
        <v>30</v>
      </c>
      <c r="D88" s="2" t="s">
        <v>32</v>
      </c>
      <c r="E88" s="2" t="s">
        <v>41</v>
      </c>
      <c r="F88" s="2" t="s">
        <v>42</v>
      </c>
      <c r="G88" s="2" t="s">
        <v>43</v>
      </c>
      <c r="H88" s="2" t="s">
        <v>44</v>
      </c>
      <c r="I88" s="19" t="s">
        <v>45</v>
      </c>
    </row>
    <row r="89" spans="1:9">
      <c r="A89" s="12">
        <v>1</v>
      </c>
      <c r="B89" s="36"/>
      <c r="C89" s="36"/>
      <c r="D89" s="36"/>
      <c r="E89" s="36"/>
      <c r="F89" s="36"/>
      <c r="G89" s="37"/>
      <c r="H89" s="36"/>
      <c r="I89" s="38"/>
    </row>
    <row r="90" spans="1:9">
      <c r="A90" s="12">
        <v>2</v>
      </c>
      <c r="B90" s="36"/>
      <c r="C90" s="36"/>
      <c r="D90" s="36"/>
      <c r="E90" s="36"/>
      <c r="F90" s="36"/>
      <c r="G90" s="37"/>
      <c r="H90" s="36"/>
      <c r="I90" s="38"/>
    </row>
    <row r="91" spans="1:9">
      <c r="A91" s="12">
        <v>3</v>
      </c>
      <c r="B91" s="36"/>
      <c r="C91" s="36"/>
      <c r="D91" s="36"/>
      <c r="E91" s="36"/>
      <c r="F91" s="36"/>
      <c r="G91" s="37"/>
      <c r="H91" s="36"/>
      <c r="I91" s="38"/>
    </row>
    <row r="92" spans="1:9">
      <c r="A92" s="12">
        <v>4</v>
      </c>
      <c r="B92" s="36"/>
      <c r="C92" s="36"/>
      <c r="D92" s="36"/>
      <c r="E92" s="36"/>
      <c r="F92" s="36"/>
      <c r="G92" s="37"/>
      <c r="H92" s="36"/>
      <c r="I92" s="38"/>
    </row>
    <row r="93" spans="1:9">
      <c r="A93" s="12">
        <v>5</v>
      </c>
      <c r="B93" s="36"/>
      <c r="C93" s="36"/>
      <c r="D93" s="36"/>
      <c r="E93" s="36"/>
      <c r="F93" s="36"/>
      <c r="G93" s="37"/>
      <c r="H93" s="36"/>
      <c r="I93" s="38"/>
    </row>
    <row r="94" spans="1:9">
      <c r="A94" s="12">
        <v>6</v>
      </c>
      <c r="B94" s="36"/>
      <c r="C94" s="36"/>
      <c r="D94" s="36"/>
      <c r="E94" s="36"/>
      <c r="F94" s="36"/>
      <c r="G94" s="37"/>
      <c r="H94" s="36"/>
      <c r="I94" s="38"/>
    </row>
    <row r="95" spans="1:9">
      <c r="A95" s="12">
        <v>7</v>
      </c>
      <c r="B95" s="36"/>
      <c r="C95" s="36"/>
      <c r="D95" s="36"/>
      <c r="E95" s="36"/>
      <c r="F95" s="36"/>
      <c r="G95" s="37"/>
      <c r="H95" s="36"/>
      <c r="I95" s="38"/>
    </row>
    <row r="96" spans="1:9">
      <c r="A96" s="12">
        <v>8</v>
      </c>
      <c r="B96" s="36"/>
      <c r="C96" s="36"/>
      <c r="D96" s="36"/>
      <c r="E96" s="36"/>
      <c r="F96" s="36"/>
      <c r="G96" s="37"/>
      <c r="H96" s="36"/>
      <c r="I96" s="38"/>
    </row>
    <row r="97" spans="1:9">
      <c r="A97" s="12">
        <v>9</v>
      </c>
      <c r="B97" s="36"/>
      <c r="C97" s="36"/>
      <c r="D97" s="36"/>
      <c r="E97" s="36"/>
      <c r="F97" s="36"/>
      <c r="G97" s="37"/>
      <c r="H97" s="36"/>
      <c r="I97" s="38"/>
    </row>
    <row r="98" spans="1:9">
      <c r="A98" s="12">
        <v>10</v>
      </c>
      <c r="B98" s="36"/>
      <c r="C98" s="36"/>
      <c r="D98" s="36"/>
      <c r="E98" s="36"/>
      <c r="F98" s="36"/>
      <c r="G98" s="37"/>
      <c r="H98" s="36"/>
      <c r="I98" s="38"/>
    </row>
    <row r="99" spans="1:9">
      <c r="A99" s="12">
        <v>11</v>
      </c>
      <c r="B99" s="36"/>
      <c r="C99" s="36"/>
      <c r="D99" s="36"/>
      <c r="E99" s="36"/>
      <c r="F99" s="36"/>
      <c r="G99" s="37"/>
      <c r="H99" s="36"/>
      <c r="I99" s="38"/>
    </row>
    <row r="100" spans="1:9">
      <c r="A100" s="12">
        <v>12</v>
      </c>
      <c r="B100" s="36"/>
      <c r="C100" s="36"/>
      <c r="D100" s="36"/>
      <c r="E100" s="36"/>
      <c r="F100" s="36"/>
      <c r="G100" s="37"/>
      <c r="H100" s="36"/>
      <c r="I100" s="38"/>
    </row>
    <row r="101" spans="1:9">
      <c r="A101" s="12">
        <v>13</v>
      </c>
      <c r="B101" s="36"/>
      <c r="C101" s="36"/>
      <c r="D101" s="36"/>
      <c r="E101" s="36"/>
      <c r="F101" s="36"/>
      <c r="G101" s="37"/>
      <c r="H101" s="36"/>
      <c r="I101" s="38"/>
    </row>
    <row r="102" spans="1:9">
      <c r="A102" s="12">
        <v>14</v>
      </c>
      <c r="B102" s="36"/>
      <c r="C102" s="36"/>
      <c r="D102" s="36"/>
      <c r="E102" s="36"/>
      <c r="F102" s="36"/>
      <c r="G102" s="37"/>
      <c r="H102" s="36"/>
      <c r="I102" s="38"/>
    </row>
    <row r="103" spans="1:9">
      <c r="A103" s="12">
        <v>15</v>
      </c>
      <c r="B103" s="36"/>
      <c r="C103" s="36"/>
      <c r="D103" s="36"/>
      <c r="E103" s="36"/>
      <c r="F103" s="36"/>
      <c r="G103" s="37"/>
      <c r="H103" s="36"/>
      <c r="I103" s="38"/>
    </row>
    <row r="104" spans="1:9">
      <c r="A104" s="12">
        <v>16</v>
      </c>
      <c r="B104" s="36"/>
      <c r="C104" s="36"/>
      <c r="D104" s="36"/>
      <c r="E104" s="36"/>
      <c r="F104" s="36"/>
      <c r="G104" s="37"/>
      <c r="H104" s="36"/>
      <c r="I104" s="38"/>
    </row>
    <row r="105" spans="1:9">
      <c r="A105" s="12">
        <v>17</v>
      </c>
      <c r="B105" s="36"/>
      <c r="C105" s="36"/>
      <c r="D105" s="36"/>
      <c r="E105" s="36"/>
      <c r="F105" s="36"/>
      <c r="G105" s="37"/>
      <c r="H105" s="36"/>
      <c r="I105" s="38"/>
    </row>
    <row r="106" spans="1:9">
      <c r="A106" s="12">
        <v>18</v>
      </c>
      <c r="B106" s="36"/>
      <c r="C106" s="36"/>
      <c r="D106" s="36"/>
      <c r="E106" s="36"/>
      <c r="F106" s="36"/>
      <c r="G106" s="37"/>
      <c r="H106" s="36"/>
      <c r="I106" s="38"/>
    </row>
    <row r="107" spans="1:9">
      <c r="A107" s="12">
        <v>19</v>
      </c>
      <c r="B107" s="36"/>
      <c r="C107" s="36"/>
      <c r="D107" s="36"/>
      <c r="E107" s="36"/>
      <c r="F107" s="36"/>
      <c r="G107" s="37"/>
      <c r="H107" s="36"/>
      <c r="I107" s="38"/>
    </row>
    <row r="108" spans="1:9">
      <c r="A108" s="12">
        <v>20</v>
      </c>
      <c r="B108" s="36"/>
      <c r="C108" s="36"/>
      <c r="D108" s="36"/>
      <c r="E108" s="36"/>
      <c r="F108" s="36"/>
      <c r="G108" s="37"/>
      <c r="H108" s="36"/>
      <c r="I108" s="38"/>
    </row>
    <row r="109" spans="1:9">
      <c r="F109" s="28" t="s">
        <v>23</v>
      </c>
      <c r="G109" s="30">
        <f>SUM(G89:G108)</f>
        <v>0</v>
      </c>
      <c r="H109" s="28" t="s">
        <v>23</v>
      </c>
      <c r="I109" s="30">
        <f>SUM(I89:I108)</f>
        <v>0</v>
      </c>
    </row>
    <row r="110" spans="1:9">
      <c r="F110" s="45"/>
      <c r="G110" s="33"/>
      <c r="H110" s="45"/>
      <c r="I110" s="33"/>
    </row>
    <row r="111" spans="1:9">
      <c r="A111" s="82" t="s">
        <v>46</v>
      </c>
      <c r="B111" s="83"/>
      <c r="C111" s="83"/>
      <c r="D111" s="83"/>
      <c r="E111" s="83"/>
      <c r="F111" s="83"/>
      <c r="G111" s="83"/>
      <c r="H111" s="83"/>
      <c r="I111" s="84"/>
    </row>
    <row r="113" spans="1:10">
      <c r="A113" s="52"/>
      <c r="B113" s="10" t="s">
        <v>47</v>
      </c>
      <c r="D113" s="52"/>
      <c r="E113" s="10" t="s">
        <v>48</v>
      </c>
    </row>
    <row r="114" spans="1:10">
      <c r="A114" s="52"/>
      <c r="B114" s="10" t="s">
        <v>49</v>
      </c>
      <c r="D114" s="52"/>
      <c r="E114" s="10" t="s">
        <v>50</v>
      </c>
    </row>
    <row r="115" spans="1:10">
      <c r="A115" s="52"/>
      <c r="B115" s="10" t="s">
        <v>51</v>
      </c>
      <c r="D115" s="52"/>
      <c r="E115" s="10" t="s">
        <v>52</v>
      </c>
    </row>
    <row r="116" spans="1:10">
      <c r="A116" s="52"/>
      <c r="B116" s="10" t="s">
        <v>53</v>
      </c>
    </row>
    <row r="117" spans="1:10">
      <c r="G117" s="56" t="s">
        <v>54</v>
      </c>
      <c r="H117" s="57"/>
      <c r="I117" s="30">
        <f>IF(A113=0,0,5)+IF(A114=0,0,5)+IF(A115=0,0,5)+IF(A116=0,0,3)+IF(D113=0,0,3)+IF(D114=0,0,3)+IF(D115=0,0,3)</f>
        <v>0</v>
      </c>
    </row>
    <row r="119" spans="1:10" s="22" customFormat="1" ht="20.25" customHeight="1">
      <c r="A119" s="71" t="s">
        <v>55</v>
      </c>
      <c r="B119" s="71"/>
      <c r="C119" s="71"/>
      <c r="D119" s="71"/>
      <c r="E119" s="71"/>
      <c r="F119" s="71"/>
      <c r="G119" s="71"/>
      <c r="H119" s="71"/>
      <c r="I119" s="71"/>
      <c r="J119" s="27"/>
    </row>
    <row r="120" spans="1:10" ht="93" customHeight="1">
      <c r="A120" s="62" t="s">
        <v>56</v>
      </c>
      <c r="B120" s="62"/>
      <c r="C120" s="62"/>
      <c r="D120" s="62"/>
      <c r="E120" s="62"/>
      <c r="F120" s="62"/>
      <c r="G120" s="62"/>
      <c r="H120" s="62"/>
      <c r="I120" s="62"/>
    </row>
    <row r="121" spans="1:10">
      <c r="A121" s="58" t="s">
        <v>57</v>
      </c>
      <c r="B121" s="58"/>
      <c r="C121" s="58"/>
      <c r="D121" s="58"/>
      <c r="E121" s="58"/>
      <c r="F121" s="58"/>
      <c r="G121" s="58"/>
      <c r="H121" s="58"/>
      <c r="I121" s="59"/>
    </row>
    <row r="122" spans="1:10">
      <c r="A122" s="58" t="s">
        <v>58</v>
      </c>
      <c r="B122" s="58"/>
      <c r="C122" s="58"/>
      <c r="D122" s="10" t="s">
        <v>59</v>
      </c>
      <c r="I122" s="23"/>
    </row>
    <row r="123" spans="1:10">
      <c r="A123" s="60" t="s">
        <v>60</v>
      </c>
      <c r="B123" s="60"/>
      <c r="C123" s="60"/>
    </row>
    <row r="124" spans="1:10" ht="20.25" customHeight="1">
      <c r="A124" s="77" t="s">
        <v>61</v>
      </c>
      <c r="B124" s="77"/>
      <c r="C124" s="77"/>
      <c r="D124" s="77"/>
      <c r="E124" s="77"/>
      <c r="F124" s="77"/>
      <c r="G124" s="77"/>
      <c r="H124" s="77"/>
      <c r="I124" s="77"/>
    </row>
    <row r="125" spans="1:10" ht="28.5" customHeight="1">
      <c r="A125" s="62" t="s">
        <v>62</v>
      </c>
      <c r="B125" s="76"/>
      <c r="C125" s="76"/>
      <c r="D125" s="76"/>
      <c r="E125" s="76"/>
      <c r="F125" s="76"/>
      <c r="G125" s="76"/>
      <c r="H125" s="76"/>
      <c r="I125" s="76"/>
    </row>
    <row r="127" spans="1:10" ht="25.5">
      <c r="A127" s="5" t="s">
        <v>28</v>
      </c>
      <c r="B127" s="5" t="s">
        <v>29</v>
      </c>
      <c r="C127" s="5" t="s">
        <v>30</v>
      </c>
      <c r="D127" s="6" t="s">
        <v>63</v>
      </c>
      <c r="E127" s="6" t="s">
        <v>64</v>
      </c>
      <c r="F127" s="6" t="s">
        <v>65</v>
      </c>
      <c r="G127" s="78" t="s">
        <v>66</v>
      </c>
      <c r="H127" s="79"/>
      <c r="I127" s="7" t="s">
        <v>34</v>
      </c>
    </row>
    <row r="128" spans="1:10">
      <c r="A128" s="12">
        <v>1</v>
      </c>
      <c r="B128" s="36"/>
      <c r="C128" s="36"/>
      <c r="D128" s="36"/>
      <c r="E128" s="36"/>
      <c r="F128" s="36"/>
      <c r="G128" s="63"/>
      <c r="H128" s="65"/>
      <c r="I128" s="38"/>
    </row>
    <row r="129" spans="1:9">
      <c r="A129" s="12">
        <v>2</v>
      </c>
      <c r="B129" s="36"/>
      <c r="C129" s="36"/>
      <c r="D129" s="36"/>
      <c r="E129" s="36"/>
      <c r="F129" s="36"/>
      <c r="G129" s="63"/>
      <c r="H129" s="65"/>
      <c r="I129" s="38"/>
    </row>
    <row r="130" spans="1:9">
      <c r="A130" s="12">
        <v>3</v>
      </c>
      <c r="B130" s="36"/>
      <c r="C130" s="36"/>
      <c r="D130" s="36"/>
      <c r="E130" s="36"/>
      <c r="F130" s="36"/>
      <c r="G130" s="63"/>
      <c r="H130" s="65"/>
      <c r="I130" s="38"/>
    </row>
    <row r="131" spans="1:9">
      <c r="A131" s="12">
        <v>4</v>
      </c>
      <c r="B131" s="36"/>
      <c r="C131" s="36"/>
      <c r="D131" s="36"/>
      <c r="E131" s="36"/>
      <c r="F131" s="36"/>
      <c r="G131" s="63"/>
      <c r="H131" s="65"/>
      <c r="I131" s="38"/>
    </row>
    <row r="132" spans="1:9">
      <c r="A132" s="12">
        <v>5</v>
      </c>
      <c r="B132" s="36"/>
      <c r="C132" s="36"/>
      <c r="D132" s="36"/>
      <c r="E132" s="36"/>
      <c r="F132" s="36"/>
      <c r="G132" s="63"/>
      <c r="H132" s="65"/>
      <c r="I132" s="38"/>
    </row>
    <row r="133" spans="1:9">
      <c r="A133" s="12">
        <v>6</v>
      </c>
      <c r="B133" s="36"/>
      <c r="C133" s="36"/>
      <c r="D133" s="36"/>
      <c r="E133" s="36"/>
      <c r="F133" s="36"/>
      <c r="G133" s="63"/>
      <c r="H133" s="65"/>
      <c r="I133" s="38"/>
    </row>
    <row r="134" spans="1:9">
      <c r="A134" s="12">
        <v>7</v>
      </c>
      <c r="B134" s="36"/>
      <c r="C134" s="36"/>
      <c r="D134" s="36"/>
      <c r="E134" s="36"/>
      <c r="F134" s="36"/>
      <c r="G134" s="63"/>
      <c r="H134" s="65"/>
      <c r="I134" s="38"/>
    </row>
    <row r="135" spans="1:9">
      <c r="A135" s="12">
        <v>8</v>
      </c>
      <c r="B135" s="36"/>
      <c r="C135" s="36"/>
      <c r="D135" s="36"/>
      <c r="E135" s="36"/>
      <c r="F135" s="36"/>
      <c r="G135" s="63"/>
      <c r="H135" s="65"/>
      <c r="I135" s="38"/>
    </row>
    <row r="136" spans="1:9">
      <c r="A136" s="12">
        <v>9</v>
      </c>
      <c r="B136" s="36"/>
      <c r="C136" s="36"/>
      <c r="D136" s="36"/>
      <c r="E136" s="36"/>
      <c r="F136" s="36"/>
      <c r="G136" s="63"/>
      <c r="H136" s="65"/>
      <c r="I136" s="38"/>
    </row>
    <row r="137" spans="1:9">
      <c r="A137" s="12">
        <v>10</v>
      </c>
      <c r="B137" s="36"/>
      <c r="C137" s="36"/>
      <c r="D137" s="36"/>
      <c r="E137" s="36"/>
      <c r="F137" s="36"/>
      <c r="G137" s="63"/>
      <c r="H137" s="65"/>
      <c r="I137" s="38"/>
    </row>
    <row r="138" spans="1:9">
      <c r="G138" s="75" t="s">
        <v>23</v>
      </c>
      <c r="H138" s="75"/>
      <c r="I138" s="30">
        <f>SUM(I128:I137)</f>
        <v>0</v>
      </c>
    </row>
    <row r="142" spans="1:9" ht="20.25" customHeight="1">
      <c r="A142" s="77" t="s">
        <v>67</v>
      </c>
      <c r="B142" s="77"/>
      <c r="C142" s="77"/>
      <c r="D142" s="77"/>
      <c r="E142" s="77"/>
      <c r="F142" s="77"/>
      <c r="G142" s="77"/>
      <c r="H142" s="77"/>
      <c r="I142" s="77"/>
    </row>
    <row r="143" spans="1:9" ht="87.75" customHeight="1">
      <c r="A143" s="62" t="s">
        <v>68</v>
      </c>
      <c r="B143" s="62"/>
      <c r="C143" s="62"/>
      <c r="D143" s="62"/>
      <c r="E143" s="62"/>
      <c r="F143" s="62"/>
      <c r="G143" s="62"/>
      <c r="H143" s="62"/>
      <c r="I143" s="62"/>
    </row>
    <row r="145" spans="1:10" ht="25.5" customHeight="1">
      <c r="A145" s="5" t="s">
        <v>28</v>
      </c>
      <c r="B145" s="5" t="s">
        <v>29</v>
      </c>
      <c r="C145" s="5" t="s">
        <v>30</v>
      </c>
      <c r="D145" s="78" t="s">
        <v>69</v>
      </c>
      <c r="E145" s="79"/>
      <c r="F145" s="6" t="s">
        <v>70</v>
      </c>
      <c r="G145" s="78" t="s">
        <v>71</v>
      </c>
      <c r="H145" s="79"/>
      <c r="I145" s="7" t="s">
        <v>34</v>
      </c>
    </row>
    <row r="146" spans="1:10">
      <c r="A146" s="12">
        <v>1</v>
      </c>
      <c r="B146" s="36"/>
      <c r="C146" s="36"/>
      <c r="D146" s="63"/>
      <c r="E146" s="65"/>
      <c r="F146" s="36"/>
      <c r="G146" s="63"/>
      <c r="H146" s="65"/>
      <c r="I146" s="38"/>
    </row>
    <row r="147" spans="1:10">
      <c r="A147" s="12">
        <v>2</v>
      </c>
      <c r="B147" s="36"/>
      <c r="C147" s="36"/>
      <c r="D147" s="63"/>
      <c r="E147" s="65"/>
      <c r="F147" s="36"/>
      <c r="G147" s="63"/>
      <c r="H147" s="65"/>
      <c r="I147" s="38"/>
    </row>
    <row r="148" spans="1:10">
      <c r="A148" s="12">
        <v>3</v>
      </c>
      <c r="B148" s="36"/>
      <c r="C148" s="36"/>
      <c r="D148" s="63"/>
      <c r="E148" s="65"/>
      <c r="F148" s="36"/>
      <c r="G148" s="63"/>
      <c r="H148" s="65"/>
      <c r="I148" s="38"/>
    </row>
    <row r="149" spans="1:10">
      <c r="A149" s="12">
        <v>4</v>
      </c>
      <c r="B149" s="36"/>
      <c r="C149" s="36"/>
      <c r="D149" s="63"/>
      <c r="E149" s="65"/>
      <c r="F149" s="36"/>
      <c r="G149" s="63"/>
      <c r="H149" s="65"/>
      <c r="I149" s="38"/>
    </row>
    <row r="150" spans="1:10">
      <c r="A150" s="12">
        <v>5</v>
      </c>
      <c r="B150" s="36"/>
      <c r="C150" s="36"/>
      <c r="D150" s="63"/>
      <c r="E150" s="65"/>
      <c r="F150" s="36"/>
      <c r="G150" s="63"/>
      <c r="H150" s="65"/>
      <c r="I150" s="38"/>
    </row>
    <row r="151" spans="1:10">
      <c r="A151" s="12">
        <v>6</v>
      </c>
      <c r="B151" s="36"/>
      <c r="C151" s="36"/>
      <c r="D151" s="63"/>
      <c r="E151" s="65"/>
      <c r="F151" s="36"/>
      <c r="G151" s="63"/>
      <c r="H151" s="65"/>
      <c r="I151" s="38"/>
    </row>
    <row r="152" spans="1:10">
      <c r="A152" s="12">
        <v>7</v>
      </c>
      <c r="B152" s="36"/>
      <c r="C152" s="36"/>
      <c r="D152" s="63"/>
      <c r="E152" s="65"/>
      <c r="F152" s="36"/>
      <c r="G152" s="63"/>
      <c r="H152" s="65"/>
      <c r="I152" s="38"/>
    </row>
    <row r="153" spans="1:10">
      <c r="A153" s="12">
        <v>8</v>
      </c>
      <c r="B153" s="36"/>
      <c r="C153" s="36"/>
      <c r="D153" s="63"/>
      <c r="E153" s="65"/>
      <c r="F153" s="36"/>
      <c r="G153" s="63"/>
      <c r="H153" s="65"/>
      <c r="I153" s="38"/>
    </row>
    <row r="154" spans="1:10">
      <c r="A154" s="12">
        <v>9</v>
      </c>
      <c r="B154" s="36"/>
      <c r="C154" s="36"/>
      <c r="D154" s="63"/>
      <c r="E154" s="65"/>
      <c r="F154" s="36"/>
      <c r="G154" s="63"/>
      <c r="H154" s="65"/>
      <c r="I154" s="38"/>
    </row>
    <row r="155" spans="1:10">
      <c r="A155" s="12">
        <v>10</v>
      </c>
      <c r="B155" s="36"/>
      <c r="C155" s="36"/>
      <c r="D155" s="63"/>
      <c r="E155" s="65"/>
      <c r="F155" s="36"/>
      <c r="G155" s="63"/>
      <c r="H155" s="65"/>
      <c r="I155" s="38"/>
    </row>
    <row r="156" spans="1:10">
      <c r="G156" s="75" t="s">
        <v>23</v>
      </c>
      <c r="H156" s="75"/>
      <c r="I156" s="30">
        <f>SUM(I146:I155)</f>
        <v>0</v>
      </c>
    </row>
    <row r="160" spans="1:10" s="22" customFormat="1" ht="20.25" customHeight="1">
      <c r="A160" s="71" t="s">
        <v>72</v>
      </c>
      <c r="B160" s="71"/>
      <c r="C160" s="71"/>
      <c r="D160" s="71"/>
      <c r="E160" s="71"/>
      <c r="F160" s="71"/>
      <c r="G160" s="71"/>
      <c r="H160" s="71"/>
      <c r="I160" s="71"/>
      <c r="J160" s="27"/>
    </row>
    <row r="161" spans="1:10" ht="20.25" customHeight="1">
      <c r="A161" s="77" t="s">
        <v>73</v>
      </c>
      <c r="B161" s="77"/>
      <c r="C161" s="77"/>
      <c r="D161" s="77"/>
      <c r="E161" s="77"/>
      <c r="F161" s="77"/>
      <c r="G161" s="77"/>
      <c r="H161" s="77"/>
      <c r="I161" s="77"/>
    </row>
    <row r="162" spans="1:10">
      <c r="A162" s="62" t="s">
        <v>74</v>
      </c>
      <c r="B162" s="62"/>
      <c r="C162" s="62"/>
      <c r="D162" s="62"/>
      <c r="E162" s="62"/>
      <c r="F162" s="62"/>
      <c r="G162" s="62"/>
      <c r="H162" s="62"/>
      <c r="I162" s="62"/>
    </row>
    <row r="163" spans="1:10">
      <c r="A163" s="62" t="s">
        <v>75</v>
      </c>
      <c r="B163" s="62"/>
      <c r="C163" s="62"/>
      <c r="D163" s="62"/>
      <c r="E163" s="62"/>
      <c r="F163" s="62"/>
      <c r="G163" s="62"/>
      <c r="H163" s="62"/>
      <c r="I163" s="62"/>
    </row>
    <row r="164" spans="1:10">
      <c r="A164" s="61" t="s">
        <v>76</v>
      </c>
      <c r="B164" s="62"/>
      <c r="C164" s="62"/>
      <c r="D164" s="62"/>
      <c r="E164" s="62"/>
      <c r="F164" s="62"/>
      <c r="G164" s="62"/>
      <c r="H164" s="62"/>
      <c r="I164" s="62"/>
    </row>
    <row r="165" spans="1:10" ht="12.75" customHeight="1">
      <c r="A165" s="61" t="s">
        <v>77</v>
      </c>
      <c r="B165" s="62"/>
      <c r="C165" s="62"/>
      <c r="D165" s="62"/>
      <c r="E165" s="62"/>
      <c r="F165" s="62"/>
      <c r="G165" s="62"/>
      <c r="H165" s="62"/>
      <c r="I165" s="62"/>
    </row>
    <row r="166" spans="1:10" ht="12.75" customHeight="1">
      <c r="A166" s="61" t="s">
        <v>78</v>
      </c>
      <c r="B166" s="62"/>
      <c r="C166" s="62"/>
      <c r="D166" s="62"/>
      <c r="E166" s="62"/>
      <c r="F166" s="62"/>
      <c r="G166" s="62"/>
      <c r="H166" s="62"/>
      <c r="I166" s="62"/>
    </row>
    <row r="167" spans="1:10" ht="12.75" customHeight="1">
      <c r="A167" s="61" t="s">
        <v>79</v>
      </c>
      <c r="B167" s="62"/>
      <c r="C167" s="62"/>
      <c r="D167" s="62"/>
      <c r="E167" s="62"/>
      <c r="F167" s="62"/>
      <c r="G167" s="62"/>
      <c r="H167" s="62"/>
      <c r="I167" s="62"/>
    </row>
    <row r="168" spans="1:10" ht="14.25" customHeight="1">
      <c r="A168" s="61" t="s">
        <v>80</v>
      </c>
      <c r="B168" s="62"/>
      <c r="C168" s="62"/>
      <c r="D168" s="62"/>
      <c r="E168" s="62"/>
      <c r="F168" s="62"/>
      <c r="G168" s="62"/>
      <c r="H168" s="62"/>
      <c r="I168" s="62"/>
    </row>
    <row r="169" spans="1:10">
      <c r="A169" s="61" t="s">
        <v>81</v>
      </c>
      <c r="B169" s="62"/>
      <c r="C169" s="62"/>
      <c r="D169" s="62"/>
      <c r="E169" s="62"/>
      <c r="F169" s="62"/>
      <c r="G169" s="62"/>
      <c r="H169" s="62"/>
      <c r="I169" s="62"/>
    </row>
    <row r="170" spans="1:10">
      <c r="A170" s="61" t="s">
        <v>82</v>
      </c>
      <c r="B170" s="62"/>
      <c r="C170" s="62"/>
      <c r="D170" s="62"/>
      <c r="E170" s="62"/>
      <c r="F170" s="62"/>
      <c r="G170" s="62"/>
      <c r="H170" s="62"/>
      <c r="I170" s="62"/>
    </row>
    <row r="171" spans="1:10">
      <c r="A171" s="62" t="s">
        <v>83</v>
      </c>
      <c r="B171" s="62"/>
      <c r="C171" s="62"/>
      <c r="D171" s="62"/>
      <c r="E171" s="62"/>
      <c r="F171" s="62"/>
      <c r="G171" s="62"/>
      <c r="H171" s="62"/>
      <c r="I171" s="62"/>
    </row>
    <row r="172" spans="1:10" ht="27.75" customHeight="1">
      <c r="A172" s="62" t="s">
        <v>84</v>
      </c>
      <c r="B172" s="62"/>
      <c r="C172" s="62"/>
      <c r="D172" s="62"/>
      <c r="E172" s="62"/>
      <c r="F172" s="62"/>
      <c r="G172" s="62"/>
      <c r="H172" s="62"/>
      <c r="I172" s="62"/>
    </row>
    <row r="174" spans="1:10" ht="25.5" customHeight="1">
      <c r="A174" s="1" t="s">
        <v>28</v>
      </c>
      <c r="B174" s="1" t="s">
        <v>85</v>
      </c>
      <c r="C174" s="1" t="s">
        <v>86</v>
      </c>
      <c r="D174" s="87" t="s">
        <v>87</v>
      </c>
      <c r="E174" s="88"/>
      <c r="F174" s="25" t="s">
        <v>88</v>
      </c>
      <c r="G174" s="91" t="s">
        <v>89</v>
      </c>
      <c r="H174" s="92"/>
      <c r="I174" s="1" t="s">
        <v>34</v>
      </c>
      <c r="J174" s="10"/>
    </row>
    <row r="175" spans="1:10">
      <c r="A175" s="13" t="s">
        <v>90</v>
      </c>
      <c r="B175" s="35"/>
      <c r="C175" s="35"/>
      <c r="D175" s="70"/>
      <c r="E175" s="70"/>
      <c r="F175" s="39"/>
      <c r="G175" s="63"/>
      <c r="H175" s="64"/>
      <c r="I175" s="41"/>
      <c r="J175" s="10"/>
    </row>
    <row r="176" spans="1:10">
      <c r="A176" s="13" t="s">
        <v>91</v>
      </c>
      <c r="B176" s="35"/>
      <c r="C176" s="35"/>
      <c r="D176" s="70"/>
      <c r="E176" s="70"/>
      <c r="F176" s="39"/>
      <c r="G176" s="63"/>
      <c r="H176" s="64"/>
      <c r="I176" s="41"/>
      <c r="J176" s="10"/>
    </row>
    <row r="177" spans="1:10">
      <c r="A177" s="16" t="s">
        <v>92</v>
      </c>
      <c r="B177" s="42"/>
      <c r="C177" s="42"/>
      <c r="D177" s="70"/>
      <c r="E177" s="70"/>
      <c r="F177" s="39"/>
      <c r="G177" s="63"/>
      <c r="H177" s="64"/>
      <c r="I177" s="41"/>
      <c r="J177" s="10"/>
    </row>
    <row r="178" spans="1:10">
      <c r="A178" s="16" t="s">
        <v>93</v>
      </c>
      <c r="B178" s="42"/>
      <c r="C178" s="42"/>
      <c r="D178" s="70"/>
      <c r="E178" s="70"/>
      <c r="F178" s="39"/>
      <c r="G178" s="38"/>
      <c r="H178" s="40"/>
      <c r="I178" s="41"/>
      <c r="J178" s="10"/>
    </row>
    <row r="179" spans="1:10">
      <c r="A179" s="16" t="s">
        <v>94</v>
      </c>
      <c r="B179" s="42"/>
      <c r="C179" s="42"/>
      <c r="D179" s="70"/>
      <c r="E179" s="70"/>
      <c r="F179" s="39"/>
      <c r="G179" s="38"/>
      <c r="H179" s="40"/>
      <c r="I179" s="41"/>
      <c r="J179" s="10"/>
    </row>
    <row r="180" spans="1:10">
      <c r="A180" s="16" t="s">
        <v>95</v>
      </c>
      <c r="B180" s="42"/>
      <c r="C180" s="42"/>
      <c r="D180" s="70"/>
      <c r="E180" s="70"/>
      <c r="F180" s="39"/>
      <c r="G180" s="38"/>
      <c r="H180" s="40"/>
      <c r="I180" s="41"/>
      <c r="J180" s="10"/>
    </row>
    <row r="181" spans="1:10">
      <c r="A181" s="17"/>
      <c r="B181" s="17"/>
      <c r="C181" s="17"/>
      <c r="D181" s="75" t="s">
        <v>96</v>
      </c>
      <c r="E181" s="75"/>
      <c r="F181" s="75"/>
      <c r="G181" s="75"/>
      <c r="H181" s="75"/>
      <c r="I181" s="30">
        <f>SUM(I175:I180)</f>
        <v>0</v>
      </c>
      <c r="J181" s="10"/>
    </row>
    <row r="185" spans="1:10" ht="20.25" customHeight="1">
      <c r="A185" s="77" t="s">
        <v>97</v>
      </c>
      <c r="B185" s="77"/>
      <c r="C185" s="77"/>
      <c r="D185" s="77"/>
      <c r="E185" s="77"/>
      <c r="F185" s="77"/>
      <c r="G185" s="77"/>
      <c r="H185" s="77"/>
      <c r="I185" s="77"/>
    </row>
    <row r="186" spans="1:10">
      <c r="A186" s="10" t="s">
        <v>98</v>
      </c>
    </row>
    <row r="188" spans="1:10" ht="25.5" customHeight="1">
      <c r="A188" s="8"/>
      <c r="B188" s="26" t="s">
        <v>99</v>
      </c>
      <c r="C188" s="26" t="s">
        <v>100</v>
      </c>
    </row>
    <row r="189" spans="1:10">
      <c r="A189" s="13" t="s">
        <v>101</v>
      </c>
      <c r="B189" s="31">
        <v>5</v>
      </c>
      <c r="C189" s="31">
        <v>5</v>
      </c>
    </row>
    <row r="190" spans="1:10">
      <c r="A190" s="13" t="s">
        <v>102</v>
      </c>
      <c r="B190" s="31">
        <v>5</v>
      </c>
      <c r="C190" s="31">
        <v>5</v>
      </c>
    </row>
    <row r="191" spans="1:10">
      <c r="A191" s="13" t="s">
        <v>103</v>
      </c>
      <c r="B191" s="31">
        <v>10</v>
      </c>
      <c r="C191" s="31">
        <v>10</v>
      </c>
    </row>
    <row r="192" spans="1:10">
      <c r="I192" s="23"/>
      <c r="J192" s="10"/>
    </row>
    <row r="193" spans="1:11">
      <c r="A193" s="10" t="s">
        <v>104</v>
      </c>
      <c r="I193" s="23"/>
      <c r="J193" s="10"/>
    </row>
    <row r="194" spans="1:11">
      <c r="I194" s="23"/>
      <c r="J194" s="10"/>
    </row>
    <row r="195" spans="1:11" ht="25.5" customHeight="1">
      <c r="A195" s="1"/>
      <c r="B195" s="2" t="s">
        <v>105</v>
      </c>
      <c r="C195" s="1" t="s">
        <v>87</v>
      </c>
      <c r="D195" s="1" t="s">
        <v>70</v>
      </c>
      <c r="E195" s="94" t="s">
        <v>106</v>
      </c>
      <c r="F195" s="94"/>
      <c r="G195" s="93" t="s">
        <v>107</v>
      </c>
      <c r="H195" s="94"/>
      <c r="I195" s="1" t="s">
        <v>34</v>
      </c>
      <c r="J195" s="10"/>
      <c r="K195" s="22"/>
    </row>
    <row r="196" spans="1:11">
      <c r="A196" s="13" t="s">
        <v>90</v>
      </c>
      <c r="B196" s="35"/>
      <c r="C196" s="43"/>
      <c r="D196" s="35"/>
      <c r="E196" s="68"/>
      <c r="F196" s="68"/>
      <c r="G196" s="68"/>
      <c r="H196" s="68"/>
      <c r="I196" s="37"/>
      <c r="J196" s="10"/>
    </row>
    <row r="197" spans="1:11">
      <c r="A197" s="13" t="s">
        <v>91</v>
      </c>
      <c r="B197" s="35"/>
      <c r="C197" s="43"/>
      <c r="D197" s="35"/>
      <c r="E197" s="68"/>
      <c r="F197" s="68"/>
      <c r="G197" s="68"/>
      <c r="H197" s="68"/>
      <c r="I197" s="37"/>
      <c r="J197" s="10"/>
    </row>
    <row r="198" spans="1:11">
      <c r="A198" s="13" t="s">
        <v>92</v>
      </c>
      <c r="B198" s="35"/>
      <c r="C198" s="43"/>
      <c r="D198" s="35"/>
      <c r="E198" s="68"/>
      <c r="F198" s="68"/>
      <c r="G198" s="68"/>
      <c r="H198" s="68"/>
      <c r="I198" s="37"/>
      <c r="J198" s="10"/>
    </row>
    <row r="199" spans="1:11">
      <c r="A199" s="13" t="s">
        <v>93</v>
      </c>
      <c r="B199" s="35"/>
      <c r="C199" s="43"/>
      <c r="D199" s="35"/>
      <c r="E199" s="68"/>
      <c r="F199" s="68"/>
      <c r="G199" s="68"/>
      <c r="H199" s="68"/>
      <c r="I199" s="37"/>
      <c r="J199" s="10"/>
    </row>
    <row r="200" spans="1:11">
      <c r="A200" s="13" t="s">
        <v>94</v>
      </c>
      <c r="B200" s="35"/>
      <c r="C200" s="43"/>
      <c r="D200" s="35"/>
      <c r="E200" s="68"/>
      <c r="F200" s="68"/>
      <c r="G200" s="68"/>
      <c r="H200" s="68"/>
      <c r="I200" s="37"/>
      <c r="J200" s="10"/>
    </row>
    <row r="201" spans="1:11">
      <c r="A201" s="13" t="s">
        <v>95</v>
      </c>
      <c r="B201" s="35"/>
      <c r="C201" s="44"/>
      <c r="D201" s="35"/>
      <c r="E201" s="68"/>
      <c r="F201" s="68"/>
      <c r="G201" s="68"/>
      <c r="H201" s="68"/>
      <c r="I201" s="37"/>
      <c r="J201" s="10"/>
    </row>
    <row r="202" spans="1:11">
      <c r="A202" s="17"/>
      <c r="B202" s="17"/>
      <c r="C202" s="17"/>
      <c r="D202" s="17"/>
      <c r="E202" s="17"/>
      <c r="F202" s="75" t="s">
        <v>54</v>
      </c>
      <c r="G202" s="75"/>
      <c r="H202" s="75"/>
      <c r="I202" s="30">
        <f>SUM(I196:I201)</f>
        <v>0</v>
      </c>
      <c r="J202" s="10"/>
    </row>
    <row r="206" spans="1:11" ht="20.25" customHeight="1">
      <c r="A206" s="77" t="s">
        <v>108</v>
      </c>
      <c r="B206" s="77"/>
      <c r="C206" s="77"/>
      <c r="D206" s="77"/>
      <c r="E206" s="77"/>
      <c r="F206" s="77"/>
      <c r="G206" s="77"/>
      <c r="H206" s="77"/>
      <c r="I206" s="77"/>
    </row>
    <row r="207" spans="1:11" s="22" customFormat="1" ht="20.25" customHeight="1">
      <c r="A207" s="69" t="s">
        <v>109</v>
      </c>
      <c r="B207" s="69"/>
      <c r="C207" s="69"/>
      <c r="D207" s="69"/>
      <c r="E207" s="69"/>
      <c r="F207" s="69"/>
      <c r="G207" s="69"/>
      <c r="H207" s="69"/>
      <c r="I207" s="69"/>
      <c r="J207" s="27"/>
    </row>
    <row r="208" spans="1:11" s="22" customFormat="1">
      <c r="A208" s="47" t="s">
        <v>110</v>
      </c>
      <c r="B208" s="47"/>
      <c r="C208" s="47"/>
      <c r="D208" s="47"/>
      <c r="E208" s="47"/>
      <c r="F208" s="47"/>
      <c r="G208" s="47"/>
      <c r="H208" s="47"/>
      <c r="I208" s="47"/>
      <c r="J208" s="27"/>
    </row>
    <row r="209" spans="1:10">
      <c r="A209" s="58"/>
      <c r="B209" s="58"/>
      <c r="C209" s="58"/>
      <c r="D209" s="58"/>
      <c r="E209" s="58"/>
      <c r="F209" s="58"/>
      <c r="G209" s="58"/>
      <c r="H209" s="58"/>
      <c r="I209" s="58"/>
    </row>
    <row r="210" spans="1:10">
      <c r="A210" s="66" t="s">
        <v>111</v>
      </c>
      <c r="B210" s="67"/>
      <c r="C210" s="68"/>
      <c r="D210" s="68"/>
      <c r="E210" s="68"/>
      <c r="F210" s="68"/>
      <c r="G210" s="68"/>
      <c r="H210" s="33"/>
      <c r="I210" s="30">
        <f>IF(C210=0,0,5)</f>
        <v>0</v>
      </c>
    </row>
    <row r="211" spans="1:10">
      <c r="F211" s="46"/>
      <c r="G211" s="46"/>
      <c r="H211" s="46"/>
    </row>
    <row r="213" spans="1:10" s="22" customFormat="1" ht="20.25" customHeight="1">
      <c r="A213" s="69" t="s">
        <v>112</v>
      </c>
      <c r="B213" s="69"/>
      <c r="C213" s="69"/>
      <c r="D213" s="69"/>
      <c r="E213" s="69"/>
      <c r="F213" s="69"/>
      <c r="G213" s="69"/>
      <c r="H213" s="69"/>
      <c r="I213" s="69"/>
      <c r="J213" s="27"/>
    </row>
    <row r="214" spans="1:10" s="22" customFormat="1">
      <c r="A214" s="47" t="s">
        <v>113</v>
      </c>
      <c r="B214" s="47"/>
      <c r="C214" s="47"/>
      <c r="D214" s="47"/>
      <c r="E214" s="47"/>
      <c r="F214" s="47"/>
      <c r="G214" s="47"/>
      <c r="H214" s="47"/>
      <c r="I214" s="47"/>
      <c r="J214" s="27"/>
    </row>
    <row r="215" spans="1:10">
      <c r="A215" s="58"/>
      <c r="B215" s="58"/>
      <c r="C215" s="58"/>
      <c r="D215" s="58"/>
      <c r="E215" s="58"/>
      <c r="F215" s="58"/>
      <c r="G215" s="58"/>
      <c r="H215" s="58"/>
      <c r="I215" s="58"/>
    </row>
    <row r="216" spans="1:10">
      <c r="A216" s="66" t="s">
        <v>114</v>
      </c>
      <c r="B216" s="67"/>
      <c r="C216" s="68"/>
      <c r="D216" s="68"/>
      <c r="E216" s="68"/>
      <c r="F216" s="68"/>
      <c r="G216" s="68"/>
      <c r="H216" s="33"/>
      <c r="I216" s="30">
        <f>IF(C216=0,0,5)</f>
        <v>0</v>
      </c>
    </row>
    <row r="217" spans="1:10">
      <c r="F217" s="46"/>
      <c r="G217" s="46"/>
      <c r="H217" s="46"/>
    </row>
    <row r="219" spans="1:10" s="22" customFormat="1" ht="20.25" customHeight="1">
      <c r="A219" s="69" t="s">
        <v>115</v>
      </c>
      <c r="B219" s="69"/>
      <c r="C219" s="69"/>
      <c r="D219" s="69"/>
      <c r="E219" s="69"/>
      <c r="F219" s="69"/>
      <c r="G219" s="69"/>
      <c r="H219" s="69"/>
      <c r="I219" s="69"/>
      <c r="J219" s="27"/>
    </row>
    <row r="220" spans="1:10" s="22" customFormat="1">
      <c r="A220" s="47" t="s">
        <v>116</v>
      </c>
      <c r="B220" s="47"/>
      <c r="C220" s="47"/>
      <c r="D220" s="47"/>
      <c r="E220" s="47"/>
      <c r="F220" s="47"/>
      <c r="G220" s="47"/>
      <c r="H220" s="47"/>
      <c r="I220" s="47"/>
      <c r="J220" s="27"/>
    </row>
    <row r="221" spans="1:10">
      <c r="A221" s="58"/>
      <c r="B221" s="58"/>
      <c r="C221" s="58"/>
      <c r="D221" s="58"/>
      <c r="E221" s="58"/>
      <c r="F221" s="58"/>
      <c r="G221" s="58"/>
      <c r="H221" s="58"/>
      <c r="I221" s="58"/>
    </row>
    <row r="222" spans="1:10">
      <c r="A222" s="66" t="s">
        <v>114</v>
      </c>
      <c r="B222" s="67"/>
      <c r="C222" s="68"/>
      <c r="D222" s="68"/>
      <c r="E222" s="68"/>
      <c r="F222" s="68"/>
      <c r="G222" s="68"/>
      <c r="H222" s="33"/>
      <c r="I222" s="30">
        <f>IF(C222=0,0,5)</f>
        <v>0</v>
      </c>
    </row>
    <row r="223" spans="1:10">
      <c r="F223" s="46"/>
      <c r="G223" s="46"/>
      <c r="H223" s="46"/>
    </row>
    <row r="225" spans="1:10" s="22" customFormat="1" ht="20.25" customHeight="1">
      <c r="A225" s="69" t="s">
        <v>117</v>
      </c>
      <c r="B225" s="69"/>
      <c r="C225" s="69"/>
      <c r="D225" s="69"/>
      <c r="E225" s="69"/>
      <c r="F225" s="69"/>
      <c r="G225" s="69"/>
      <c r="H225" s="69"/>
      <c r="I225" s="69"/>
      <c r="J225" s="27"/>
    </row>
    <row r="226" spans="1:10" ht="28.5" customHeight="1">
      <c r="A226" s="76" t="s">
        <v>118</v>
      </c>
      <c r="B226" s="76"/>
      <c r="C226" s="76"/>
      <c r="D226" s="76"/>
      <c r="E226" s="76"/>
      <c r="F226" s="76"/>
      <c r="G226" s="76"/>
      <c r="H226" s="76"/>
      <c r="I226" s="76"/>
    </row>
    <row r="227" spans="1:10" ht="28.5" customHeight="1">
      <c r="A227" s="76" t="s">
        <v>119</v>
      </c>
      <c r="B227" s="76"/>
      <c r="C227" s="76"/>
      <c r="D227" s="76"/>
      <c r="E227" s="76"/>
      <c r="F227" s="76"/>
      <c r="G227" s="76"/>
      <c r="H227" s="76"/>
      <c r="I227" s="76"/>
    </row>
    <row r="229" spans="1:10" ht="25.5" customHeight="1">
      <c r="A229" s="1"/>
      <c r="B229" s="1" t="s">
        <v>70</v>
      </c>
      <c r="C229" s="1" t="s">
        <v>87</v>
      </c>
      <c r="D229" s="34" t="s">
        <v>88</v>
      </c>
      <c r="E229" s="87" t="s">
        <v>120</v>
      </c>
      <c r="F229" s="90"/>
      <c r="G229" s="90"/>
      <c r="H229" s="88"/>
      <c r="I229" s="3" t="s">
        <v>34</v>
      </c>
    </row>
    <row r="230" spans="1:10">
      <c r="A230" s="13" t="s">
        <v>90</v>
      </c>
      <c r="B230" s="35"/>
      <c r="C230" s="35"/>
      <c r="D230" s="35"/>
      <c r="E230" s="63"/>
      <c r="F230" s="64"/>
      <c r="G230" s="64"/>
      <c r="H230" s="65"/>
      <c r="I230" s="38"/>
    </row>
    <row r="231" spans="1:10">
      <c r="A231" s="13" t="s">
        <v>91</v>
      </c>
      <c r="B231" s="35"/>
      <c r="C231" s="35"/>
      <c r="D231" s="35"/>
      <c r="E231" s="63"/>
      <c r="F231" s="64"/>
      <c r="G231" s="64"/>
      <c r="H231" s="65"/>
      <c r="I231" s="38"/>
    </row>
    <row r="232" spans="1:10">
      <c r="A232" s="13" t="s">
        <v>92</v>
      </c>
      <c r="B232" s="35"/>
      <c r="C232" s="35"/>
      <c r="D232" s="35"/>
      <c r="E232" s="63"/>
      <c r="F232" s="64"/>
      <c r="G232" s="64"/>
      <c r="H232" s="65"/>
      <c r="I232" s="38"/>
    </row>
    <row r="233" spans="1:10">
      <c r="A233" s="13" t="s">
        <v>93</v>
      </c>
      <c r="B233" s="35"/>
      <c r="C233" s="35"/>
      <c r="D233" s="35"/>
      <c r="E233" s="63"/>
      <c r="F233" s="64"/>
      <c r="G233" s="64"/>
      <c r="H233" s="65"/>
      <c r="I233" s="38"/>
    </row>
    <row r="234" spans="1:10">
      <c r="G234" s="56" t="s">
        <v>54</v>
      </c>
      <c r="H234" s="57"/>
      <c r="I234" s="30">
        <f>SUM(I230:I233)</f>
        <v>0</v>
      </c>
    </row>
    <row r="238" spans="1:10" s="22" customFormat="1" ht="20.25" customHeight="1">
      <c r="A238" s="69" t="s">
        <v>121</v>
      </c>
      <c r="B238" s="69"/>
      <c r="C238" s="69"/>
      <c r="D238" s="69"/>
      <c r="E238" s="69"/>
      <c r="F238" s="69"/>
      <c r="G238" s="69"/>
      <c r="H238" s="69"/>
      <c r="I238" s="69"/>
      <c r="J238" s="27"/>
    </row>
    <row r="239" spans="1:10" ht="42" customHeight="1">
      <c r="A239" s="76" t="s">
        <v>122</v>
      </c>
      <c r="B239" s="76"/>
      <c r="C239" s="76"/>
      <c r="D239" s="76"/>
      <c r="E239" s="76"/>
      <c r="F239" s="76"/>
      <c r="G239" s="76"/>
      <c r="H239" s="76"/>
      <c r="I239" s="76"/>
    </row>
    <row r="241" spans="1:10" ht="25.5" customHeight="1">
      <c r="A241" s="1"/>
      <c r="B241" s="1" t="s">
        <v>70</v>
      </c>
      <c r="C241" s="1" t="s">
        <v>87</v>
      </c>
      <c r="D241" s="34" t="s">
        <v>88</v>
      </c>
      <c r="E241" s="87" t="s">
        <v>120</v>
      </c>
      <c r="F241" s="90"/>
      <c r="G241" s="90"/>
      <c r="H241" s="88"/>
      <c r="I241" s="3" t="s">
        <v>34</v>
      </c>
    </row>
    <row r="242" spans="1:10">
      <c r="A242" s="13" t="s">
        <v>90</v>
      </c>
      <c r="B242" s="35"/>
      <c r="C242" s="35"/>
      <c r="D242" s="35"/>
      <c r="E242" s="63"/>
      <c r="F242" s="64"/>
      <c r="G242" s="64"/>
      <c r="H242" s="65"/>
      <c r="I242" s="38"/>
    </row>
    <row r="243" spans="1:10">
      <c r="A243" s="13" t="s">
        <v>91</v>
      </c>
      <c r="B243" s="35"/>
      <c r="C243" s="35"/>
      <c r="D243" s="35"/>
      <c r="E243" s="63"/>
      <c r="F243" s="64"/>
      <c r="G243" s="64"/>
      <c r="H243" s="65"/>
      <c r="I243" s="38"/>
    </row>
    <row r="244" spans="1:10">
      <c r="A244" s="13" t="s">
        <v>92</v>
      </c>
      <c r="B244" s="35"/>
      <c r="C244" s="35"/>
      <c r="D244" s="35"/>
      <c r="E244" s="63"/>
      <c r="F244" s="64"/>
      <c r="G244" s="64"/>
      <c r="H244" s="65"/>
      <c r="I244" s="38"/>
    </row>
    <row r="245" spans="1:10">
      <c r="A245" s="13" t="s">
        <v>93</v>
      </c>
      <c r="B245" s="35"/>
      <c r="C245" s="35"/>
      <c r="D245" s="35"/>
      <c r="E245" s="63"/>
      <c r="F245" s="64"/>
      <c r="G245" s="64"/>
      <c r="H245" s="65"/>
      <c r="I245" s="38"/>
    </row>
    <row r="246" spans="1:10">
      <c r="G246" s="56" t="s">
        <v>54</v>
      </c>
      <c r="H246" s="57"/>
      <c r="I246" s="30">
        <f>SUM(I242:I245)</f>
        <v>0</v>
      </c>
    </row>
    <row r="250" spans="1:10" s="22" customFormat="1" ht="20.25" customHeight="1">
      <c r="A250" s="71" t="s">
        <v>123</v>
      </c>
      <c r="B250" s="71"/>
      <c r="C250" s="71"/>
      <c r="D250" s="71"/>
      <c r="E250" s="71"/>
      <c r="F250" s="71"/>
      <c r="G250" s="71"/>
      <c r="H250" s="71"/>
      <c r="I250" s="71"/>
      <c r="J250" s="27"/>
    </row>
    <row r="251" spans="1:10" ht="20.25" customHeight="1">
      <c r="A251" s="77" t="s">
        <v>124</v>
      </c>
      <c r="B251" s="77"/>
      <c r="C251" s="77"/>
      <c r="D251" s="77"/>
      <c r="E251" s="77"/>
      <c r="F251" s="77"/>
      <c r="G251" s="77"/>
      <c r="H251" s="77"/>
      <c r="I251" s="77"/>
    </row>
    <row r="252" spans="1:10">
      <c r="A252" s="58" t="s">
        <v>125</v>
      </c>
      <c r="B252" s="58"/>
      <c r="C252" s="10" t="s">
        <v>126</v>
      </c>
    </row>
    <row r="253" spans="1:10">
      <c r="A253" s="58" t="s">
        <v>127</v>
      </c>
      <c r="B253" s="58"/>
      <c r="C253" s="58"/>
      <c r="D253" s="58"/>
      <c r="E253" s="58"/>
      <c r="F253" s="58"/>
      <c r="G253" s="58"/>
      <c r="H253" s="58"/>
      <c r="I253" s="58"/>
    </row>
    <row r="255" spans="1:10" ht="25.5" customHeight="1">
      <c r="A255" s="87" t="s">
        <v>128</v>
      </c>
      <c r="B255" s="88"/>
      <c r="C255" s="1" t="s">
        <v>34</v>
      </c>
    </row>
    <row r="256" spans="1:10">
      <c r="A256" s="63"/>
      <c r="B256" s="65"/>
      <c r="C256" s="31">
        <f>A256*5</f>
        <v>0</v>
      </c>
    </row>
    <row r="257" spans="1:9">
      <c r="A257" s="75" t="s">
        <v>54</v>
      </c>
      <c r="B257" s="75"/>
      <c r="C257" s="30">
        <f>SUM(C256)</f>
        <v>0</v>
      </c>
    </row>
    <row r="261" spans="1:9" ht="20.25" customHeight="1">
      <c r="A261" s="77" t="s">
        <v>129</v>
      </c>
      <c r="B261" s="77"/>
      <c r="C261" s="77"/>
      <c r="D261" s="77"/>
      <c r="E261" s="77"/>
      <c r="F261" s="77"/>
      <c r="G261" s="77"/>
      <c r="H261" s="77"/>
      <c r="I261" s="77"/>
    </row>
    <row r="262" spans="1:9">
      <c r="A262" s="58" t="s">
        <v>130</v>
      </c>
      <c r="B262" s="58"/>
      <c r="C262" s="58"/>
      <c r="D262" s="58"/>
      <c r="E262" s="58"/>
      <c r="F262" s="58"/>
      <c r="G262" s="58"/>
      <c r="H262" s="58"/>
      <c r="I262" s="58"/>
    </row>
    <row r="263" spans="1:9">
      <c r="A263" s="95" t="s">
        <v>131</v>
      </c>
      <c r="B263" s="58"/>
      <c r="C263" s="10" t="s">
        <v>132</v>
      </c>
    </row>
    <row r="264" spans="1:9">
      <c r="A264" s="95" t="s">
        <v>133</v>
      </c>
      <c r="B264" s="58"/>
      <c r="C264" s="10" t="s">
        <v>134</v>
      </c>
    </row>
    <row r="265" spans="1:9">
      <c r="A265" s="89" t="s">
        <v>135</v>
      </c>
      <c r="B265" s="58"/>
      <c r="C265" s="58"/>
      <c r="D265" s="58"/>
      <c r="E265" s="58"/>
      <c r="F265" s="58"/>
      <c r="G265" s="58"/>
      <c r="H265" s="58"/>
      <c r="I265" s="58"/>
    </row>
    <row r="267" spans="1:9" ht="25.5" customHeight="1">
      <c r="A267" s="1"/>
      <c r="B267" s="1" t="s">
        <v>136</v>
      </c>
      <c r="C267" s="1" t="s">
        <v>32</v>
      </c>
      <c r="D267" s="87" t="s">
        <v>137</v>
      </c>
      <c r="E267" s="90"/>
      <c r="F267" s="88"/>
      <c r="G267" s="1" t="s">
        <v>34</v>
      </c>
    </row>
    <row r="268" spans="1:9">
      <c r="A268" s="13" t="s">
        <v>90</v>
      </c>
      <c r="B268" s="35"/>
      <c r="C268" s="35"/>
      <c r="D268" s="80"/>
      <c r="E268" s="86"/>
      <c r="F268" s="81"/>
      <c r="G268" s="37"/>
    </row>
    <row r="269" spans="1:9">
      <c r="A269" s="13" t="s">
        <v>91</v>
      </c>
      <c r="B269" s="35"/>
      <c r="C269" s="35"/>
      <c r="D269" s="80"/>
      <c r="E269" s="86"/>
      <c r="F269" s="81"/>
      <c r="G269" s="37"/>
    </row>
    <row r="270" spans="1:9">
      <c r="A270" s="13" t="s">
        <v>92</v>
      </c>
      <c r="B270" s="35"/>
      <c r="C270" s="35"/>
      <c r="D270" s="80"/>
      <c r="E270" s="86"/>
      <c r="F270" s="81"/>
      <c r="G270" s="37"/>
    </row>
    <row r="271" spans="1:9">
      <c r="A271" s="13" t="s">
        <v>93</v>
      </c>
      <c r="B271" s="35"/>
      <c r="C271" s="35"/>
      <c r="D271" s="80"/>
      <c r="E271" s="86"/>
      <c r="F271" s="81"/>
      <c r="G271" s="37"/>
    </row>
    <row r="272" spans="1:9">
      <c r="A272" s="13" t="s">
        <v>94</v>
      </c>
      <c r="B272" s="35"/>
      <c r="C272" s="35"/>
      <c r="D272" s="80"/>
      <c r="E272" s="86"/>
      <c r="F272" s="81"/>
      <c r="G272" s="37"/>
    </row>
    <row r="273" spans="1:9">
      <c r="D273" s="75" t="s">
        <v>54</v>
      </c>
      <c r="E273" s="75"/>
      <c r="F273" s="75"/>
      <c r="G273" s="30">
        <f>SUM(G268:G272)</f>
        <v>0</v>
      </c>
    </row>
    <row r="277" spans="1:9" ht="20.25" customHeight="1">
      <c r="A277" s="77" t="s">
        <v>138</v>
      </c>
      <c r="B277" s="77"/>
      <c r="C277" s="77"/>
      <c r="D277" s="77"/>
      <c r="E277" s="77"/>
      <c r="F277" s="77"/>
      <c r="G277" s="77"/>
      <c r="H277" s="77"/>
      <c r="I277" s="77"/>
    </row>
    <row r="279" spans="1:9" ht="25.5" customHeight="1">
      <c r="A279" s="3"/>
      <c r="B279" s="4"/>
      <c r="C279" s="3" t="s">
        <v>139</v>
      </c>
      <c r="D279" s="4"/>
      <c r="E279" s="1" t="s">
        <v>34</v>
      </c>
    </row>
    <row r="280" spans="1:9">
      <c r="A280" s="15" t="s">
        <v>140</v>
      </c>
      <c r="B280" s="14"/>
      <c r="C280" s="80"/>
      <c r="D280" s="81"/>
      <c r="E280" s="31">
        <f>C280*5</f>
        <v>0</v>
      </c>
    </row>
    <row r="281" spans="1:9">
      <c r="A281" s="15" t="s">
        <v>141</v>
      </c>
      <c r="B281" s="14"/>
      <c r="C281" s="80"/>
      <c r="D281" s="81"/>
      <c r="E281" s="31">
        <f>C281*5</f>
        <v>0</v>
      </c>
    </row>
    <row r="282" spans="1:9">
      <c r="C282" s="75" t="s">
        <v>142</v>
      </c>
      <c r="D282" s="75"/>
      <c r="E282" s="30">
        <f>SUM(E280:E281)</f>
        <v>0</v>
      </c>
    </row>
    <row r="284" spans="1:9">
      <c r="A284" s="10" t="s">
        <v>143</v>
      </c>
    </row>
    <row r="286" spans="1:9">
      <c r="A286" s="10" t="s">
        <v>144</v>
      </c>
    </row>
    <row r="287" spans="1:9">
      <c r="A287" s="10" t="s">
        <v>145</v>
      </c>
      <c r="H287" s="10" t="s">
        <v>146</v>
      </c>
    </row>
    <row r="289" spans="1:9" ht="25.5" customHeight="1">
      <c r="A289" s="1"/>
      <c r="B289" s="32" t="s">
        <v>147</v>
      </c>
      <c r="C289" s="1" t="s">
        <v>148</v>
      </c>
      <c r="D289" s="1" t="s">
        <v>34</v>
      </c>
    </row>
    <row r="290" spans="1:9">
      <c r="A290" s="13" t="s">
        <v>90</v>
      </c>
      <c r="B290" s="35"/>
      <c r="C290" s="35"/>
      <c r="D290" s="37"/>
    </row>
    <row r="291" spans="1:9">
      <c r="A291" s="13" t="s">
        <v>91</v>
      </c>
      <c r="B291" s="35"/>
      <c r="C291" s="35"/>
      <c r="D291" s="37"/>
    </row>
    <row r="292" spans="1:9">
      <c r="A292" s="13" t="s">
        <v>92</v>
      </c>
      <c r="B292" s="35"/>
      <c r="C292" s="35"/>
      <c r="D292" s="37"/>
    </row>
    <row r="293" spans="1:9">
      <c r="A293" s="13" t="s">
        <v>93</v>
      </c>
      <c r="B293" s="35"/>
      <c r="C293" s="35"/>
      <c r="D293" s="37"/>
    </row>
    <row r="294" spans="1:9">
      <c r="A294" s="13" t="s">
        <v>94</v>
      </c>
      <c r="B294" s="35"/>
      <c r="C294" s="35"/>
      <c r="D294" s="37"/>
    </row>
    <row r="295" spans="1:9">
      <c r="C295" s="29" t="s">
        <v>142</v>
      </c>
      <c r="D295" s="30">
        <f>SUM(D290:D294)</f>
        <v>0</v>
      </c>
    </row>
    <row r="297" spans="1:9">
      <c r="A297" s="10" t="s">
        <v>149</v>
      </c>
    </row>
    <row r="301" spans="1:9" ht="20.25" customHeight="1">
      <c r="A301" s="77" t="s">
        <v>150</v>
      </c>
      <c r="B301" s="77"/>
      <c r="C301" s="77"/>
      <c r="D301" s="77"/>
      <c r="E301" s="77"/>
      <c r="F301" s="77"/>
      <c r="G301" s="77"/>
      <c r="H301" s="77"/>
      <c r="I301" s="77"/>
    </row>
    <row r="302" spans="1:9">
      <c r="A302" s="10" t="s">
        <v>151</v>
      </c>
    </row>
    <row r="303" spans="1:9">
      <c r="A303" s="10" t="s">
        <v>152</v>
      </c>
      <c r="C303" s="10" t="s">
        <v>153</v>
      </c>
    </row>
    <row r="304" spans="1:9">
      <c r="A304" s="10" t="s">
        <v>154</v>
      </c>
      <c r="C304" s="10" t="s">
        <v>155</v>
      </c>
    </row>
    <row r="306" spans="1:9" ht="25.5" customHeight="1">
      <c r="A306" s="1"/>
      <c r="B306" s="1" t="s">
        <v>70</v>
      </c>
      <c r="C306" s="9" t="s">
        <v>156</v>
      </c>
      <c r="D306" s="87" t="s">
        <v>157</v>
      </c>
      <c r="E306" s="90"/>
      <c r="F306" s="88"/>
      <c r="G306" s="1" t="s">
        <v>34</v>
      </c>
    </row>
    <row r="307" spans="1:9">
      <c r="A307" s="13" t="s">
        <v>90</v>
      </c>
      <c r="B307" s="35"/>
      <c r="C307" s="35"/>
      <c r="D307" s="80"/>
      <c r="E307" s="86"/>
      <c r="F307" s="81"/>
      <c r="G307" s="37"/>
    </row>
    <row r="308" spans="1:9">
      <c r="A308" s="13" t="s">
        <v>91</v>
      </c>
      <c r="B308" s="35"/>
      <c r="C308" s="35"/>
      <c r="D308" s="80"/>
      <c r="E308" s="86"/>
      <c r="F308" s="81"/>
      <c r="G308" s="37"/>
    </row>
    <row r="309" spans="1:9">
      <c r="A309" s="13" t="s">
        <v>92</v>
      </c>
      <c r="B309" s="35"/>
      <c r="C309" s="35"/>
      <c r="D309" s="80"/>
      <c r="E309" s="86"/>
      <c r="F309" s="81"/>
      <c r="G309" s="37"/>
    </row>
    <row r="310" spans="1:9">
      <c r="A310" s="13" t="s">
        <v>93</v>
      </c>
      <c r="B310" s="35"/>
      <c r="C310" s="35"/>
      <c r="D310" s="80"/>
      <c r="E310" s="86"/>
      <c r="F310" s="81"/>
      <c r="G310" s="37"/>
    </row>
    <row r="311" spans="1:9">
      <c r="A311" s="13" t="s">
        <v>94</v>
      </c>
      <c r="B311" s="35"/>
      <c r="C311" s="35"/>
      <c r="D311" s="80"/>
      <c r="E311" s="86"/>
      <c r="F311" s="81"/>
      <c r="G311" s="37"/>
    </row>
    <row r="312" spans="1:9">
      <c r="F312" s="29" t="s">
        <v>142</v>
      </c>
      <c r="G312" s="30">
        <f>SUM(G307:G311)</f>
        <v>0</v>
      </c>
    </row>
    <row r="314" spans="1:9">
      <c r="A314" s="10" t="s">
        <v>158</v>
      </c>
    </row>
    <row r="318" spans="1:9" ht="20.25" customHeight="1">
      <c r="A318" s="77" t="s">
        <v>159</v>
      </c>
      <c r="B318" s="77"/>
      <c r="C318" s="77"/>
      <c r="D318" s="77"/>
      <c r="E318" s="77"/>
      <c r="F318" s="77"/>
      <c r="G318" s="77"/>
      <c r="H318" s="77"/>
      <c r="I318" s="77"/>
    </row>
    <row r="319" spans="1:9">
      <c r="A319" s="10" t="s">
        <v>160</v>
      </c>
    </row>
    <row r="320" spans="1:9">
      <c r="A320" s="10" t="s">
        <v>161</v>
      </c>
    </row>
    <row r="321" spans="1:9">
      <c r="A321" s="10" t="s">
        <v>162</v>
      </c>
    </row>
    <row r="322" spans="1:9">
      <c r="A322" s="10" t="s">
        <v>163</v>
      </c>
    </row>
    <row r="324" spans="1:9" ht="25.5" customHeight="1">
      <c r="A324" s="87" t="s">
        <v>164</v>
      </c>
      <c r="B324" s="90"/>
      <c r="C324" s="88"/>
      <c r="D324" s="87" t="s">
        <v>165</v>
      </c>
      <c r="E324" s="90"/>
      <c r="F324" s="88"/>
    </row>
    <row r="325" spans="1:9">
      <c r="A325" s="63"/>
      <c r="B325" s="64"/>
      <c r="C325" s="65"/>
      <c r="D325" s="101"/>
      <c r="E325" s="64"/>
      <c r="F325" s="65"/>
    </row>
    <row r="326" spans="1:9">
      <c r="A326" s="63"/>
      <c r="B326" s="64"/>
      <c r="C326" s="65"/>
      <c r="D326" s="51"/>
      <c r="E326" s="40"/>
      <c r="F326" s="50"/>
    </row>
    <row r="327" spans="1:9">
      <c r="A327" s="63"/>
      <c r="B327" s="64"/>
      <c r="C327" s="65"/>
      <c r="D327" s="51"/>
      <c r="E327" s="40"/>
      <c r="F327" s="50"/>
    </row>
    <row r="328" spans="1:9">
      <c r="A328" s="63"/>
      <c r="B328" s="64"/>
      <c r="C328" s="65"/>
      <c r="D328" s="51"/>
      <c r="E328" s="40"/>
      <c r="F328" s="50"/>
    </row>
    <row r="329" spans="1:9">
      <c r="A329" s="63"/>
      <c r="B329" s="64"/>
      <c r="C329" s="65"/>
      <c r="D329" s="51"/>
      <c r="E329" s="40"/>
      <c r="F329" s="50"/>
    </row>
    <row r="330" spans="1:9">
      <c r="A330" s="63"/>
      <c r="B330" s="64"/>
      <c r="C330" s="65"/>
      <c r="D330" s="51"/>
      <c r="E330" s="40"/>
      <c r="F330" s="50"/>
    </row>
    <row r="331" spans="1:9">
      <c r="C331" s="28" t="s">
        <v>142</v>
      </c>
      <c r="D331" s="96">
        <f>SUM(D325)</f>
        <v>0</v>
      </c>
      <c r="E331" s="97"/>
      <c r="F331" s="98"/>
    </row>
    <row r="335" spans="1:9" ht="20.25" customHeight="1">
      <c r="A335" s="77" t="s">
        <v>166</v>
      </c>
      <c r="B335" s="77"/>
      <c r="C335" s="77"/>
      <c r="D335" s="77"/>
      <c r="E335" s="77"/>
      <c r="F335" s="77"/>
      <c r="G335" s="77"/>
      <c r="H335" s="77"/>
      <c r="I335" s="77"/>
    </row>
    <row r="337" spans="1:10" ht="25.5" customHeight="1">
      <c r="A337" s="87" t="s">
        <v>167</v>
      </c>
      <c r="B337" s="88"/>
      <c r="C337" s="1" t="s">
        <v>34</v>
      </c>
    </row>
    <row r="338" spans="1:10">
      <c r="A338" s="80"/>
      <c r="B338" s="81"/>
      <c r="C338" s="31">
        <f>A338*5</f>
        <v>0</v>
      </c>
    </row>
    <row r="340" spans="1:10">
      <c r="A340" s="75" t="s">
        <v>142</v>
      </c>
      <c r="B340" s="75"/>
      <c r="C340" s="30">
        <f>SUM(C338)</f>
        <v>0</v>
      </c>
    </row>
    <row r="341" spans="1:10">
      <c r="A341" s="10" t="s">
        <v>168</v>
      </c>
    </row>
    <row r="345" spans="1:10" ht="20.25" customHeight="1">
      <c r="A345" s="77" t="s">
        <v>169</v>
      </c>
      <c r="B345" s="77"/>
      <c r="C345" s="77"/>
      <c r="D345" s="77"/>
      <c r="E345" s="77"/>
      <c r="F345" s="77"/>
      <c r="G345" s="77"/>
      <c r="H345" s="77"/>
      <c r="I345" s="77"/>
    </row>
    <row r="346" spans="1:10" s="22" customFormat="1" ht="20.25" customHeight="1">
      <c r="A346" s="69" t="s">
        <v>170</v>
      </c>
      <c r="B346" s="69"/>
      <c r="C346" s="69"/>
      <c r="D346" s="69"/>
      <c r="E346" s="69"/>
      <c r="F346" s="69"/>
      <c r="G346" s="69"/>
      <c r="H346" s="69"/>
      <c r="I346" s="69"/>
      <c r="J346" s="27"/>
    </row>
    <row r="347" spans="1:10">
      <c r="A347" s="10" t="s">
        <v>171</v>
      </c>
    </row>
    <row r="349" spans="1:10" ht="45" customHeight="1">
      <c r="A349" s="72" t="s">
        <v>172</v>
      </c>
      <c r="B349" s="73"/>
      <c r="C349" s="74"/>
      <c r="D349" s="1" t="s">
        <v>34</v>
      </c>
      <c r="E349" s="91" t="s">
        <v>173</v>
      </c>
      <c r="F349" s="106"/>
      <c r="G349" s="1" t="s">
        <v>34</v>
      </c>
    </row>
    <row r="350" spans="1:10">
      <c r="A350" s="63"/>
      <c r="B350" s="64"/>
      <c r="C350" s="65"/>
      <c r="D350" s="31">
        <f>A350*75</f>
        <v>0</v>
      </c>
      <c r="E350" s="63"/>
      <c r="F350" s="65"/>
      <c r="G350" s="31">
        <f>E350*50</f>
        <v>0</v>
      </c>
    </row>
    <row r="351" spans="1:10">
      <c r="E351" s="75" t="s">
        <v>174</v>
      </c>
      <c r="F351" s="75"/>
      <c r="G351" s="30">
        <f>SUM(G350)</f>
        <v>0</v>
      </c>
    </row>
    <row r="353" spans="1:10">
      <c r="A353" s="10" t="s">
        <v>175</v>
      </c>
    </row>
    <row r="356" spans="1:10" s="22" customFormat="1" ht="20.25" customHeight="1">
      <c r="A356" s="69" t="s">
        <v>176</v>
      </c>
      <c r="B356" s="69"/>
      <c r="C356" s="69"/>
      <c r="D356" s="69"/>
      <c r="E356" s="69"/>
      <c r="F356" s="69"/>
      <c r="G356" s="69"/>
      <c r="H356" s="69"/>
      <c r="I356" s="69"/>
      <c r="J356" s="27"/>
    </row>
    <row r="357" spans="1:10" ht="66.75" customHeight="1">
      <c r="A357" s="62" t="s">
        <v>177</v>
      </c>
      <c r="B357" s="76"/>
      <c r="C357" s="76"/>
      <c r="D357" s="76"/>
      <c r="E357" s="76"/>
      <c r="F357" s="76"/>
      <c r="G357" s="76"/>
      <c r="H357" s="76"/>
      <c r="I357" s="107"/>
    </row>
    <row r="358" spans="1:10">
      <c r="A358" s="87" t="s">
        <v>178</v>
      </c>
      <c r="B358" s="108"/>
      <c r="C358" s="88"/>
      <c r="D358" s="1" t="s">
        <v>87</v>
      </c>
      <c r="E358" s="1" t="s">
        <v>70</v>
      </c>
      <c r="F358" s="1" t="s">
        <v>179</v>
      </c>
      <c r="G358" s="1" t="s">
        <v>180</v>
      </c>
      <c r="H358" s="1" t="s">
        <v>34</v>
      </c>
    </row>
    <row r="359" spans="1:10">
      <c r="A359" s="63"/>
      <c r="B359" s="64"/>
      <c r="C359" s="65"/>
      <c r="D359" s="31"/>
      <c r="E359" s="31"/>
      <c r="F359" s="31"/>
      <c r="G359" s="31"/>
      <c r="H359" s="31">
        <f>A359*10</f>
        <v>0</v>
      </c>
    </row>
    <row r="360" spans="1:10">
      <c r="A360" s="63"/>
      <c r="B360" s="64"/>
      <c r="C360" s="65"/>
      <c r="D360" s="31"/>
      <c r="E360" s="31"/>
      <c r="F360" s="31"/>
      <c r="G360" s="31"/>
      <c r="H360" s="31">
        <f t="shared" ref="H360:H362" si="0">A360*10</f>
        <v>0</v>
      </c>
    </row>
    <row r="361" spans="1:10">
      <c r="A361" s="63"/>
      <c r="B361" s="64"/>
      <c r="C361" s="65"/>
      <c r="D361" s="31"/>
      <c r="E361" s="31"/>
      <c r="F361" s="31"/>
      <c r="G361" s="31"/>
      <c r="H361" s="31">
        <f t="shared" si="0"/>
        <v>0</v>
      </c>
    </row>
    <row r="362" spans="1:10">
      <c r="A362" s="63"/>
      <c r="B362" s="64"/>
      <c r="C362" s="65"/>
      <c r="D362" s="31"/>
      <c r="E362" s="31"/>
      <c r="F362" s="31"/>
      <c r="G362" s="31"/>
      <c r="H362" s="31">
        <f t="shared" si="0"/>
        <v>0</v>
      </c>
    </row>
    <row r="363" spans="1:10">
      <c r="A363" s="54"/>
      <c r="B363" s="54"/>
      <c r="C363" s="55"/>
      <c r="I363" s="30">
        <f>SUM(H359:H362)</f>
        <v>0</v>
      </c>
    </row>
    <row r="365" spans="1:10" s="22" customFormat="1" ht="20.25" customHeight="1">
      <c r="A365" s="71" t="s">
        <v>181</v>
      </c>
      <c r="B365" s="71"/>
      <c r="C365" s="71"/>
      <c r="D365" s="71"/>
      <c r="E365" s="71"/>
      <c r="F365" s="71"/>
      <c r="G365" s="71"/>
      <c r="H365" s="71"/>
      <c r="I365" s="71"/>
      <c r="J365" s="27"/>
    </row>
    <row r="367" spans="1:10">
      <c r="D367" s="10" t="s">
        <v>182</v>
      </c>
      <c r="E367" s="10" t="s">
        <v>183</v>
      </c>
    </row>
    <row r="368" spans="1:10">
      <c r="A368" s="10" t="s">
        <v>184</v>
      </c>
      <c r="D368" s="53"/>
      <c r="E368" s="13"/>
      <c r="I368" s="30">
        <f>IF(D368=0,0,20)</f>
        <v>0</v>
      </c>
    </row>
    <row r="370" spans="1:10">
      <c r="A370" s="17"/>
      <c r="B370" s="17"/>
      <c r="C370" s="17"/>
      <c r="D370" s="17"/>
      <c r="E370" s="17"/>
      <c r="F370" s="17"/>
      <c r="G370" s="17"/>
      <c r="H370" s="17"/>
      <c r="I370" s="48"/>
    </row>
    <row r="371" spans="1:10">
      <c r="A371" s="10" t="s">
        <v>185</v>
      </c>
    </row>
    <row r="372" spans="1:10" s="18" customFormat="1">
      <c r="J372" s="21"/>
    </row>
    <row r="373" spans="1:10" s="18" customFormat="1">
      <c r="J373" s="21"/>
    </row>
    <row r="376" spans="1:10" ht="144" customHeight="1">
      <c r="A376" s="102" t="s">
        <v>186</v>
      </c>
      <c r="B376" s="102"/>
      <c r="C376" s="102"/>
      <c r="D376" s="102"/>
      <c r="E376" s="102"/>
      <c r="F376" s="102"/>
      <c r="G376" s="102"/>
      <c r="H376" s="102"/>
      <c r="I376" s="103"/>
    </row>
    <row r="377" spans="1:10" ht="25.5" customHeight="1">
      <c r="A377" s="104" t="s">
        <v>187</v>
      </c>
      <c r="B377" s="105"/>
    </row>
    <row r="378" spans="1:10" ht="25.5" customHeight="1">
      <c r="A378" s="99">
        <f>I368+G351+C340+D331+G312+D295+E282+G273+C257+I246+I234+I222+I216+I210+I202+I181+I156+I138+I109+I81+I67+G81+G67+I363+I117+I36</f>
        <v>0</v>
      </c>
      <c r="B378" s="100"/>
    </row>
  </sheetData>
  <protectedRanges>
    <protectedRange sqref="C17" name="Bereich3"/>
    <protectedRange sqref="E15" name="Bereich2"/>
    <protectedRange sqref="B15" name="Bereich1"/>
  </protectedRanges>
  <customSheetViews>
    <customSheetView guid="{D33C0750-C4F6-401E-A69B-1EEE09E6BF13}" printArea="1">
      <selection sqref="A1:IV65536"/>
      <colBreaks count="1" manualBreakCount="1">
        <brk id="9" max="1048575" man="1"/>
      </colBreaks>
      <pageMargins left="0" right="0" top="0" bottom="0" header="0" footer="0"/>
      <pageSetup paperSize="9" scale="81" orientation="portrait" r:id="rId1"/>
      <headerFooter alignWithMargins="0"/>
    </customSheetView>
  </customSheetViews>
  <mergeCells count="202">
    <mergeCell ref="A358:C358"/>
    <mergeCell ref="A359:C359"/>
    <mergeCell ref="A360:C360"/>
    <mergeCell ref="A361:C361"/>
    <mergeCell ref="A362:C362"/>
    <mergeCell ref="A340:B340"/>
    <mergeCell ref="A338:B338"/>
    <mergeCell ref="A350:C350"/>
    <mergeCell ref="A378:B378"/>
    <mergeCell ref="A255:B255"/>
    <mergeCell ref="A256:B256"/>
    <mergeCell ref="A257:B257"/>
    <mergeCell ref="D273:F273"/>
    <mergeCell ref="C282:D282"/>
    <mergeCell ref="D325:F325"/>
    <mergeCell ref="D324:F324"/>
    <mergeCell ref="A325:C325"/>
    <mergeCell ref="D272:F272"/>
    <mergeCell ref="D267:F267"/>
    <mergeCell ref="D268:F268"/>
    <mergeCell ref="D269:F269"/>
    <mergeCell ref="D270:F270"/>
    <mergeCell ref="A376:I376"/>
    <mergeCell ref="A377:B377"/>
    <mergeCell ref="A345:I345"/>
    <mergeCell ref="A346:I346"/>
    <mergeCell ref="A356:I356"/>
    <mergeCell ref="E349:F349"/>
    <mergeCell ref="A357:I357"/>
    <mergeCell ref="E351:F351"/>
    <mergeCell ref="A365:I365"/>
    <mergeCell ref="A337:B337"/>
    <mergeCell ref="D175:E175"/>
    <mergeCell ref="D306:F306"/>
    <mergeCell ref="D311:F311"/>
    <mergeCell ref="A263:B263"/>
    <mergeCell ref="A264:B264"/>
    <mergeCell ref="A262:I262"/>
    <mergeCell ref="G200:H200"/>
    <mergeCell ref="G201:H201"/>
    <mergeCell ref="F202:H202"/>
    <mergeCell ref="E200:F200"/>
    <mergeCell ref="E201:F201"/>
    <mergeCell ref="E195:F195"/>
    <mergeCell ref="D307:F307"/>
    <mergeCell ref="D308:F308"/>
    <mergeCell ref="D309:F309"/>
    <mergeCell ref="D310:F310"/>
    <mergeCell ref="E233:H233"/>
    <mergeCell ref="C280:D280"/>
    <mergeCell ref="C281:D281"/>
    <mergeCell ref="A43:I43"/>
    <mergeCell ref="A185:I185"/>
    <mergeCell ref="A206:I206"/>
    <mergeCell ref="A251:I251"/>
    <mergeCell ref="A261:I261"/>
    <mergeCell ref="A277:I277"/>
    <mergeCell ref="E241:H241"/>
    <mergeCell ref="A238:I238"/>
    <mergeCell ref="D271:F271"/>
    <mergeCell ref="G148:H148"/>
    <mergeCell ref="G149:H149"/>
    <mergeCell ref="G150:H150"/>
    <mergeCell ref="G174:H174"/>
    <mergeCell ref="G175:H175"/>
    <mergeCell ref="G195:H195"/>
    <mergeCell ref="E196:F196"/>
    <mergeCell ref="E197:F197"/>
    <mergeCell ref="E198:F198"/>
    <mergeCell ref="E199:F199"/>
    <mergeCell ref="G196:H196"/>
    <mergeCell ref="G197:H197"/>
    <mergeCell ref="D176:E176"/>
    <mergeCell ref="D177:E177"/>
    <mergeCell ref="D174:E174"/>
    <mergeCell ref="G198:H198"/>
    <mergeCell ref="G199:H199"/>
    <mergeCell ref="A207:I207"/>
    <mergeCell ref="E242:H242"/>
    <mergeCell ref="E243:H243"/>
    <mergeCell ref="E244:H244"/>
    <mergeCell ref="E245:H245"/>
    <mergeCell ref="A239:I239"/>
    <mergeCell ref="E350:F350"/>
    <mergeCell ref="A265:I265"/>
    <mergeCell ref="E229:H229"/>
    <mergeCell ref="E230:H230"/>
    <mergeCell ref="A301:I301"/>
    <mergeCell ref="A318:I318"/>
    <mergeCell ref="A335:I335"/>
    <mergeCell ref="D331:F331"/>
    <mergeCell ref="A324:C324"/>
    <mergeCell ref="A330:C330"/>
    <mergeCell ref="B71:C71"/>
    <mergeCell ref="A86:I86"/>
    <mergeCell ref="A85:I85"/>
    <mergeCell ref="B74:C74"/>
    <mergeCell ref="B73:C73"/>
    <mergeCell ref="A219:I219"/>
    <mergeCell ref="B15:C15"/>
    <mergeCell ref="C17:D17"/>
    <mergeCell ref="B19:C19"/>
    <mergeCell ref="D21:F21"/>
    <mergeCell ref="A44:I44"/>
    <mergeCell ref="B70:C70"/>
    <mergeCell ref="G19:H19"/>
    <mergeCell ref="E24:I24"/>
    <mergeCell ref="A124:I124"/>
    <mergeCell ref="A125:I125"/>
    <mergeCell ref="A119:I119"/>
    <mergeCell ref="A120:I120"/>
    <mergeCell ref="B76:C76"/>
    <mergeCell ref="B75:C75"/>
    <mergeCell ref="B78:C78"/>
    <mergeCell ref="B77:C77"/>
    <mergeCell ref="B80:C80"/>
    <mergeCell ref="B79:C79"/>
    <mergeCell ref="G128:H128"/>
    <mergeCell ref="A143:I143"/>
    <mergeCell ref="A142:I142"/>
    <mergeCell ref="G145:H145"/>
    <mergeCell ref="D153:E153"/>
    <mergeCell ref="D154:E154"/>
    <mergeCell ref="D155:E155"/>
    <mergeCell ref="A225:I225"/>
    <mergeCell ref="B72:C72"/>
    <mergeCell ref="A111:I111"/>
    <mergeCell ref="G127:H127"/>
    <mergeCell ref="G137:H137"/>
    <mergeCell ref="G136:H136"/>
    <mergeCell ref="G135:H135"/>
    <mergeCell ref="G176:H176"/>
    <mergeCell ref="G177:H177"/>
    <mergeCell ref="G130:H130"/>
    <mergeCell ref="G129:H129"/>
    <mergeCell ref="G146:H146"/>
    <mergeCell ref="G147:H147"/>
    <mergeCell ref="D145:E145"/>
    <mergeCell ref="D146:E146"/>
    <mergeCell ref="D147:E147"/>
    <mergeCell ref="A161:I161"/>
    <mergeCell ref="D148:E148"/>
    <mergeCell ref="D149:E149"/>
    <mergeCell ref="D150:E150"/>
    <mergeCell ref="G134:H134"/>
    <mergeCell ref="G133:H133"/>
    <mergeCell ref="G132:H132"/>
    <mergeCell ref="G131:H131"/>
    <mergeCell ref="A349:C349"/>
    <mergeCell ref="A42:I42"/>
    <mergeCell ref="A250:I250"/>
    <mergeCell ref="G156:H156"/>
    <mergeCell ref="G138:H138"/>
    <mergeCell ref="D181:H181"/>
    <mergeCell ref="A252:B252"/>
    <mergeCell ref="A253:I253"/>
    <mergeCell ref="G234:H234"/>
    <mergeCell ref="A209:I209"/>
    <mergeCell ref="A226:I226"/>
    <mergeCell ref="A227:I227"/>
    <mergeCell ref="G246:H246"/>
    <mergeCell ref="E231:H231"/>
    <mergeCell ref="E232:H232"/>
    <mergeCell ref="C210:G210"/>
    <mergeCell ref="A210:B210"/>
    <mergeCell ref="A167:I167"/>
    <mergeCell ref="A168:I168"/>
    <mergeCell ref="A169:I169"/>
    <mergeCell ref="A162:I162"/>
    <mergeCell ref="A163:I163"/>
    <mergeCell ref="G154:H154"/>
    <mergeCell ref="G155:H155"/>
    <mergeCell ref="G151:H151"/>
    <mergeCell ref="G152:H152"/>
    <mergeCell ref="G153:H153"/>
    <mergeCell ref="A160:I160"/>
    <mergeCell ref="D151:E151"/>
    <mergeCell ref="D152:E152"/>
    <mergeCell ref="G117:H117"/>
    <mergeCell ref="A121:I121"/>
    <mergeCell ref="A122:C122"/>
    <mergeCell ref="A123:C123"/>
    <mergeCell ref="A164:I164"/>
    <mergeCell ref="A326:C326"/>
    <mergeCell ref="A327:C327"/>
    <mergeCell ref="A328:C328"/>
    <mergeCell ref="A329:C329"/>
    <mergeCell ref="A221:I221"/>
    <mergeCell ref="A222:B222"/>
    <mergeCell ref="C222:G222"/>
    <mergeCell ref="A213:I213"/>
    <mergeCell ref="A215:I215"/>
    <mergeCell ref="A216:B216"/>
    <mergeCell ref="C216:G216"/>
    <mergeCell ref="A170:I170"/>
    <mergeCell ref="A171:I171"/>
    <mergeCell ref="A172:I172"/>
    <mergeCell ref="D178:E178"/>
    <mergeCell ref="D179:E179"/>
    <mergeCell ref="D180:E180"/>
    <mergeCell ref="A165:I165"/>
    <mergeCell ref="A166:I166"/>
  </mergeCells>
  <phoneticPr fontId="1" type="noConversion"/>
  <conditionalFormatting sqref="C257">
    <cfRule type="cellIs" dxfId="25" priority="21" stopIfTrue="1" operator="greaterThan">
      <formula>0</formula>
    </cfRule>
  </conditionalFormatting>
  <conditionalFormatting sqref="C340">
    <cfRule type="cellIs" dxfId="24" priority="15" stopIfTrue="1" operator="greaterThan">
      <formula>0</formula>
    </cfRule>
  </conditionalFormatting>
  <conditionalFormatting sqref="D295">
    <cfRule type="cellIs" dxfId="23" priority="18" stopIfTrue="1" operator="greaterThan">
      <formula>0</formula>
    </cfRule>
  </conditionalFormatting>
  <conditionalFormatting sqref="D325:F330">
    <cfRule type="cellIs" dxfId="22" priority="37" stopIfTrue="1" operator="greaterThan">
      <formula>30</formula>
    </cfRule>
  </conditionalFormatting>
  <conditionalFormatting sqref="D331:F331">
    <cfRule type="cellIs" dxfId="21" priority="16" stopIfTrue="1" operator="greaterThan">
      <formula>0</formula>
    </cfRule>
  </conditionalFormatting>
  <conditionalFormatting sqref="E282">
    <cfRule type="cellIs" dxfId="20" priority="19" stopIfTrue="1" operator="greaterThan">
      <formula>0</formula>
    </cfRule>
  </conditionalFormatting>
  <conditionalFormatting sqref="G67 I67 G81 I81 G109:G110 I109:I110 I138 I156">
    <cfRule type="cellIs" dxfId="19" priority="35" stopIfTrue="1" operator="greaterThan">
      <formula>0</formula>
    </cfRule>
  </conditionalFormatting>
  <conditionalFormatting sqref="G273">
    <cfRule type="cellIs" dxfId="18" priority="20" stopIfTrue="1" operator="greaterThan">
      <formula>0</formula>
    </cfRule>
  </conditionalFormatting>
  <conditionalFormatting sqref="G312">
    <cfRule type="cellIs" dxfId="17" priority="17" stopIfTrue="1" operator="greaterThan">
      <formula>0</formula>
    </cfRule>
  </conditionalFormatting>
  <conditionalFormatting sqref="G351">
    <cfRule type="cellIs" dxfId="16" priority="14" stopIfTrue="1" operator="greaterThan">
      <formula>0</formula>
    </cfRule>
  </conditionalFormatting>
  <conditionalFormatting sqref="H28">
    <cfRule type="cellIs" dxfId="15" priority="5" stopIfTrue="1" operator="greaterThan">
      <formula>0</formula>
    </cfRule>
  </conditionalFormatting>
  <conditionalFormatting sqref="H30">
    <cfRule type="cellIs" dxfId="14" priority="4" stopIfTrue="1" operator="greaterThan">
      <formula>0</formula>
    </cfRule>
  </conditionalFormatting>
  <conditionalFormatting sqref="H32">
    <cfRule type="cellIs" dxfId="13" priority="3" stopIfTrue="1" operator="greaterThan">
      <formula>0</formula>
    </cfRule>
  </conditionalFormatting>
  <conditionalFormatting sqref="H34">
    <cfRule type="cellIs" dxfId="12" priority="2" stopIfTrue="1" operator="greaterThan">
      <formula>0</formula>
    </cfRule>
  </conditionalFormatting>
  <conditionalFormatting sqref="I36">
    <cfRule type="cellIs" dxfId="11" priority="1" stopIfTrue="1" operator="greaterThan">
      <formula>0</formula>
    </cfRule>
  </conditionalFormatting>
  <conditionalFormatting sqref="I47">
    <cfRule type="cellIs" dxfId="10" priority="36" stopIfTrue="1" operator="greaterThan">
      <formula>0</formula>
    </cfRule>
  </conditionalFormatting>
  <conditionalFormatting sqref="I117">
    <cfRule type="cellIs" dxfId="9" priority="7" stopIfTrue="1" operator="greaterThan">
      <formula>0</formula>
    </cfRule>
  </conditionalFormatting>
  <conditionalFormatting sqref="I181">
    <cfRule type="cellIs" dxfId="8" priority="26" stopIfTrue="1" operator="greaterThan">
      <formula>0</formula>
    </cfRule>
  </conditionalFormatting>
  <conditionalFormatting sqref="I202">
    <cfRule type="cellIs" dxfId="7" priority="25" stopIfTrue="1" operator="greaterThan">
      <formula>0</formula>
    </cfRule>
  </conditionalFormatting>
  <conditionalFormatting sqref="I210">
    <cfRule type="cellIs" dxfId="6" priority="12" stopIfTrue="1" operator="greaterThan">
      <formula>0</formula>
    </cfRule>
  </conditionalFormatting>
  <conditionalFormatting sqref="I216">
    <cfRule type="cellIs" dxfId="5" priority="11" stopIfTrue="1" operator="greaterThan">
      <formula>0</formula>
    </cfRule>
  </conditionalFormatting>
  <conditionalFormatting sqref="I222">
    <cfRule type="cellIs" dxfId="4" priority="10" stopIfTrue="1" operator="greaterThan">
      <formula>0</formula>
    </cfRule>
  </conditionalFormatting>
  <conditionalFormatting sqref="I234">
    <cfRule type="cellIs" dxfId="3" priority="23" stopIfTrue="1" operator="greaterThan">
      <formula>0</formula>
    </cfRule>
  </conditionalFormatting>
  <conditionalFormatting sqref="I246">
    <cfRule type="cellIs" dxfId="2" priority="22" stopIfTrue="1" operator="greaterThan">
      <formula>0</formula>
    </cfRule>
  </conditionalFormatting>
  <conditionalFormatting sqref="I363">
    <cfRule type="cellIs" dxfId="1" priority="6" stopIfTrue="1" operator="greaterThan">
      <formula>0</formula>
    </cfRule>
  </conditionalFormatting>
  <conditionalFormatting sqref="I368">
    <cfRule type="cellIs" dxfId="0" priority="9" stopIfTrue="1" operator="greaterThan">
      <formula>0</formula>
    </cfRule>
  </conditionalFormatting>
  <hyperlinks>
    <hyperlink ref="A9" r:id="rId2" xr:uid="{D4447A2A-7047-4C22-BBFA-5DA0027C6EAC}"/>
  </hyperlinks>
  <pageMargins left="0.78740157480314965" right="0.78740157480314965" top="0.98425196850393704" bottom="0.98425196850393704" header="0.51181102362204722" footer="0.51181102362204722"/>
  <pageSetup paperSize="9" scale="80" fitToHeight="9" orientation="portrait" r:id="rId3"/>
  <headerFooter alignWithMargins="0"/>
  <colBreaks count="1" manualBreakCount="1">
    <brk id="9"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c3d55c4-31a9-47c1-aaf6-8d67761e66f8" xsi:nil="true"/>
    <lcf76f155ced4ddcb4097134ff3c332f xmlns="493e074d-8db1-4599-ad7d-f72d75caa84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372421EEDE53164E94436DD01F2D2878" ma:contentTypeVersion="15" ma:contentTypeDescription="Ein neues Dokument erstellen." ma:contentTypeScope="" ma:versionID="852f068abb1d1b334eb94d6bcf50e6e2">
  <xsd:schema xmlns:xsd="http://www.w3.org/2001/XMLSchema" xmlns:xs="http://www.w3.org/2001/XMLSchema" xmlns:p="http://schemas.microsoft.com/office/2006/metadata/properties" xmlns:ns2="493e074d-8db1-4599-ad7d-f72d75caa841" xmlns:ns3="7c3d55c4-31a9-47c1-aaf6-8d67761e66f8" targetNamespace="http://schemas.microsoft.com/office/2006/metadata/properties" ma:root="true" ma:fieldsID="800086fc73856e21ffe803261fa431a9" ns2:_="" ns3:_="">
    <xsd:import namespace="493e074d-8db1-4599-ad7d-f72d75caa841"/>
    <xsd:import namespace="7c3d55c4-31a9-47c1-aaf6-8d67761e66f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3e074d-8db1-4599-ad7d-f72d75caa8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Bildmarkierungen" ma:readOnly="false" ma:fieldId="{5cf76f15-5ced-4ddc-b409-7134ff3c332f}" ma:taxonomyMulti="true" ma:sspId="25d2b693-edfa-41a7-89c7-6db258304014" ma:termSetId="09814cd3-568e-fe90-9814-8d621ff8fb84" ma:anchorId="fba54fb3-c3e1-fe81-a776-ca4b69148c4d" ma:open="true" ma:isKeyword="false">
      <xsd:complexType>
        <xsd:sequence>
          <xsd:element ref="pc:Terms" minOccurs="0" maxOccurs="1"/>
        </xsd:sequence>
      </xsd:complex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c3d55c4-31a9-47c1-aaf6-8d67761e66f8"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9cdf543f-080c-45b3-815e-f60f5da066a7}" ma:internalName="TaxCatchAll" ma:showField="CatchAllData" ma:web="7c3d55c4-31a9-47c1-aaf6-8d67761e66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8C2DAB-295E-4BEA-9564-8DB77E8FE745}"/>
</file>

<file path=customXml/itemProps2.xml><?xml version="1.0" encoding="utf-8"?>
<ds:datastoreItem xmlns:ds="http://schemas.openxmlformats.org/officeDocument/2006/customXml" ds:itemID="{B3A0E550-D973-45FF-9678-C5E6AD3B7A49}"/>
</file>

<file path=customXml/itemProps3.xml><?xml version="1.0" encoding="utf-8"?>
<ds:datastoreItem xmlns:ds="http://schemas.openxmlformats.org/officeDocument/2006/customXml" ds:itemID="{AF445AE7-9725-40ED-A8E6-623150624780}"/>
</file>

<file path=docProps/app.xml><?xml version="1.0" encoding="utf-8"?>
<Properties xmlns="http://schemas.openxmlformats.org/officeDocument/2006/extended-properties" xmlns:vt="http://schemas.openxmlformats.org/officeDocument/2006/docPropsVTypes">
  <Application>Microsoft Excel Online</Application>
  <Manager/>
  <Company>AIS Management GmbH</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Anerkennungspres für gute Jugendarbeit</dc:title>
  <dc:subject/>
  <dc:creator>Württembergische Schützenjugend</dc:creator>
  <cp:keywords/>
  <dc:description/>
  <cp:lastModifiedBy/>
  <cp:revision/>
  <dcterms:created xsi:type="dcterms:W3CDTF">2009-06-10T13:20:10Z</dcterms:created>
  <dcterms:modified xsi:type="dcterms:W3CDTF">2023-04-27T12:41:37Z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0x010100372421EEDE53164E94436DD01F2D2878</vt:lpwstr>
  </property>
  <property fmtid="{D5CDD505-2E9C-101B-9397-08002B2CF9AE}" pid="3" name="MediaServiceImageTags">
    <vt:lpwstr/>
  </property>
</Properties>
</file>